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unka.sharepoint.com/sites/DokumentyPraha/Sdilene dokumenty/A_MTB BRUNKA/2022/VÝSLEDKY/"/>
    </mc:Choice>
  </mc:AlternateContent>
  <xr:revisionPtr revIDLastSave="4" documentId="8_{92BF831B-3513-446F-96F7-4CBA55998410}" xr6:coauthVersionLast="47" xr6:coauthVersionMax="47" xr10:uidLastSave="{0035E596-15CF-46A1-BD84-5979D19C370A}"/>
  <bookViews>
    <workbookView xWindow="-120" yWindow="-120" windowWidth="29040" windowHeight="15840" activeTab="1" xr2:uid="{00000000-000D-0000-FFFF-FFFF00000000}"/>
  </bookViews>
  <sheets>
    <sheet name="Startovní listina" sheetId="36" r:id="rId1"/>
    <sheet name=" VÝSLEDKY 2022 dle handicapu" sheetId="38" r:id="rId2"/>
    <sheet name=" VÝSLEDKY 2022 dle času" sheetId="37" r:id="rId3"/>
  </sheets>
  <definedNames>
    <definedName name="_xlnm._FilterDatabase" localSheetId="2" hidden="1">' VÝSLEDKY 2022 dle času'!$A$2:$AD$2</definedName>
    <definedName name="_xlnm._FilterDatabase" localSheetId="1" hidden="1">' VÝSLEDKY 2022 dle handicapu'!$A$2:$AD$2</definedName>
    <definedName name="_xlnm.Print_Titles" localSheetId="0">'Startovní listina'!$2:$3</definedName>
    <definedName name="_xlnm.Print_Area" localSheetId="2">' VÝSLEDKY 2022 dle času'!$B$1:$Z$38</definedName>
    <definedName name="_xlnm.Print_Area" localSheetId="1">' VÝSLEDKY 2022 dle handicapu'!$B$1:$Z$37</definedName>
    <definedName name="_xlnm.Print_Area" localSheetId="0">'Startovní listina'!$B$2:$I$55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5" i="38" l="1"/>
  <c r="Z105" i="38" s="1"/>
  <c r="V105" i="38"/>
  <c r="W105" i="38" s="1"/>
  <c r="S105" i="38"/>
  <c r="T105" i="38" s="1"/>
  <c r="P105" i="38"/>
  <c r="Q105" i="38" s="1"/>
  <c r="I105" i="38"/>
  <c r="Y104" i="38"/>
  <c r="Z104" i="38" s="1"/>
  <c r="V104" i="38"/>
  <c r="W104" i="38" s="1"/>
  <c r="S104" i="38"/>
  <c r="T104" i="38" s="1"/>
  <c r="P104" i="38"/>
  <c r="Q104" i="38" s="1"/>
  <c r="I104" i="38"/>
  <c r="Y103" i="38"/>
  <c r="Z103" i="38" s="1"/>
  <c r="V103" i="38"/>
  <c r="W103" i="38" s="1"/>
  <c r="S103" i="38"/>
  <c r="T103" i="38" s="1"/>
  <c r="P103" i="38"/>
  <c r="Q103" i="38" s="1"/>
  <c r="I103" i="38"/>
  <c r="Y102" i="38"/>
  <c r="Z102" i="38" s="1"/>
  <c r="V102" i="38"/>
  <c r="W102" i="38" s="1"/>
  <c r="S102" i="38"/>
  <c r="T102" i="38" s="1"/>
  <c r="P102" i="38"/>
  <c r="Q102" i="38" s="1"/>
  <c r="I102" i="38"/>
  <c r="Y101" i="38"/>
  <c r="Z101" i="38" s="1"/>
  <c r="V101" i="38"/>
  <c r="W101" i="38" s="1"/>
  <c r="S101" i="38"/>
  <c r="T101" i="38" s="1"/>
  <c r="P101" i="38"/>
  <c r="Q101" i="38" s="1"/>
  <c r="I101" i="38"/>
  <c r="Y100" i="38"/>
  <c r="Z100" i="38" s="1"/>
  <c r="V100" i="38"/>
  <c r="W100" i="38" s="1"/>
  <c r="S100" i="38"/>
  <c r="T100" i="38" s="1"/>
  <c r="P100" i="38"/>
  <c r="Q100" i="38" s="1"/>
  <c r="I100" i="38"/>
  <c r="Y99" i="38"/>
  <c r="Z99" i="38" s="1"/>
  <c r="V99" i="38"/>
  <c r="W99" i="38" s="1"/>
  <c r="S99" i="38"/>
  <c r="T99" i="38" s="1"/>
  <c r="P99" i="38"/>
  <c r="Q99" i="38" s="1"/>
  <c r="I99" i="38"/>
  <c r="Y98" i="38"/>
  <c r="Z98" i="38" s="1"/>
  <c r="V98" i="38"/>
  <c r="W98" i="38" s="1"/>
  <c r="S98" i="38"/>
  <c r="T98" i="38" s="1"/>
  <c r="P98" i="38"/>
  <c r="Q98" i="38" s="1"/>
  <c r="I98" i="38"/>
  <c r="Y97" i="38"/>
  <c r="Z97" i="38" s="1"/>
  <c r="V97" i="38"/>
  <c r="W97" i="38" s="1"/>
  <c r="S97" i="38"/>
  <c r="T97" i="38" s="1"/>
  <c r="P97" i="38"/>
  <c r="Q97" i="38" s="1"/>
  <c r="I97" i="38"/>
  <c r="Y96" i="38"/>
  <c r="Z96" i="38" s="1"/>
  <c r="V96" i="38"/>
  <c r="W96" i="38" s="1"/>
  <c r="S96" i="38"/>
  <c r="T96" i="38" s="1"/>
  <c r="P96" i="38"/>
  <c r="Q96" i="38" s="1"/>
  <c r="I96" i="38"/>
  <c r="Y95" i="38"/>
  <c r="Z95" i="38" s="1"/>
  <c r="V95" i="38"/>
  <c r="W95" i="38" s="1"/>
  <c r="S95" i="38"/>
  <c r="T95" i="38" s="1"/>
  <c r="P95" i="38"/>
  <c r="Q95" i="38" s="1"/>
  <c r="I95" i="38"/>
  <c r="Y94" i="38"/>
  <c r="Z94" i="38" s="1"/>
  <c r="V94" i="38"/>
  <c r="W94" i="38" s="1"/>
  <c r="S94" i="38"/>
  <c r="T94" i="38" s="1"/>
  <c r="P94" i="38"/>
  <c r="Q94" i="38" s="1"/>
  <c r="I94" i="38"/>
  <c r="Y81" i="38"/>
  <c r="Z81" i="38" s="1"/>
  <c r="V81" i="38"/>
  <c r="W81" i="38" s="1"/>
  <c r="S81" i="38"/>
  <c r="T81" i="38" s="1"/>
  <c r="P81" i="38"/>
  <c r="Q81" i="38" s="1"/>
  <c r="J81" i="38"/>
  <c r="Y92" i="38"/>
  <c r="Z92" i="38" s="1"/>
  <c r="V92" i="38"/>
  <c r="W92" i="38" s="1"/>
  <c r="S92" i="38"/>
  <c r="T92" i="38" s="1"/>
  <c r="P92" i="38"/>
  <c r="Q92" i="38" s="1"/>
  <c r="I92" i="38"/>
  <c r="J92" i="38" s="1"/>
  <c r="Y68" i="38"/>
  <c r="Z68" i="38" s="1"/>
  <c r="V68" i="38"/>
  <c r="W68" i="38" s="1"/>
  <c r="S68" i="38"/>
  <c r="T68" i="38" s="1"/>
  <c r="P68" i="38"/>
  <c r="Q68" i="38" s="1"/>
  <c r="I68" i="38"/>
  <c r="J68" i="38" s="1"/>
  <c r="Y80" i="38"/>
  <c r="Z80" i="38" s="1"/>
  <c r="V80" i="38"/>
  <c r="W80" i="38" s="1"/>
  <c r="S80" i="38"/>
  <c r="T80" i="38" s="1"/>
  <c r="P80" i="38"/>
  <c r="Q80" i="38" s="1"/>
  <c r="I80" i="38"/>
  <c r="J80" i="38" s="1"/>
  <c r="Y61" i="38"/>
  <c r="Z61" i="38" s="1"/>
  <c r="V61" i="38"/>
  <c r="W61" i="38" s="1"/>
  <c r="S61" i="38"/>
  <c r="T61" i="38" s="1"/>
  <c r="P61" i="38"/>
  <c r="Q61" i="38" s="1"/>
  <c r="I61" i="38"/>
  <c r="J61" i="38" s="1"/>
  <c r="Y91" i="38"/>
  <c r="Z91" i="38" s="1"/>
  <c r="V91" i="38"/>
  <c r="W91" i="38" s="1"/>
  <c r="S91" i="38"/>
  <c r="T91" i="38" s="1"/>
  <c r="P91" i="38"/>
  <c r="Q91" i="38" s="1"/>
  <c r="I91" i="38"/>
  <c r="J91" i="38" s="1"/>
  <c r="Y69" i="38"/>
  <c r="Z69" i="38" s="1"/>
  <c r="V69" i="38"/>
  <c r="W69" i="38" s="1"/>
  <c r="S69" i="38"/>
  <c r="T69" i="38" s="1"/>
  <c r="P69" i="38"/>
  <c r="Q69" i="38" s="1"/>
  <c r="I69" i="38"/>
  <c r="J69" i="38" s="1"/>
  <c r="Y79" i="38"/>
  <c r="Z79" i="38" s="1"/>
  <c r="V79" i="38"/>
  <c r="W79" i="38" s="1"/>
  <c r="S79" i="38"/>
  <c r="T79" i="38" s="1"/>
  <c r="P79" i="38"/>
  <c r="Q79" i="38" s="1"/>
  <c r="I79" i="38"/>
  <c r="J79" i="38" s="1"/>
  <c r="Y77" i="38"/>
  <c r="Z77" i="38" s="1"/>
  <c r="V77" i="38"/>
  <c r="W77" i="38" s="1"/>
  <c r="S77" i="38"/>
  <c r="T77" i="38" s="1"/>
  <c r="P77" i="38"/>
  <c r="Q77" i="38" s="1"/>
  <c r="I77" i="38"/>
  <c r="J77" i="38" s="1"/>
  <c r="Y7" i="38"/>
  <c r="Z7" i="38" s="1"/>
  <c r="V7" i="38"/>
  <c r="W7" i="38" s="1"/>
  <c r="T7" i="38"/>
  <c r="S7" i="38"/>
  <c r="P7" i="38"/>
  <c r="Q7" i="38" s="1"/>
  <c r="I7" i="38"/>
  <c r="J7" i="38" s="1"/>
  <c r="Y73" i="38"/>
  <c r="Z73" i="38" s="1"/>
  <c r="V73" i="38"/>
  <c r="W73" i="38" s="1"/>
  <c r="S73" i="38"/>
  <c r="T73" i="38" s="1"/>
  <c r="P73" i="38"/>
  <c r="Q73" i="38" s="1"/>
  <c r="I73" i="38"/>
  <c r="J73" i="38" s="1"/>
  <c r="Y9" i="38"/>
  <c r="Z9" i="38" s="1"/>
  <c r="V9" i="38"/>
  <c r="W9" i="38" s="1"/>
  <c r="S9" i="38"/>
  <c r="T9" i="38" s="1"/>
  <c r="P9" i="38"/>
  <c r="Q9" i="38" s="1"/>
  <c r="I9" i="38"/>
  <c r="J9" i="38" s="1"/>
  <c r="Y78" i="38"/>
  <c r="Z78" i="38" s="1"/>
  <c r="V78" i="38"/>
  <c r="W78" i="38" s="1"/>
  <c r="S78" i="38"/>
  <c r="T78" i="38" s="1"/>
  <c r="P78" i="38"/>
  <c r="Q78" i="38" s="1"/>
  <c r="I78" i="38"/>
  <c r="J78" i="38" s="1"/>
  <c r="Y70" i="38"/>
  <c r="Z70" i="38" s="1"/>
  <c r="V70" i="38"/>
  <c r="W70" i="38" s="1"/>
  <c r="S70" i="38"/>
  <c r="T70" i="38" s="1"/>
  <c r="P70" i="38"/>
  <c r="Q70" i="38" s="1"/>
  <c r="I70" i="38"/>
  <c r="J70" i="38" s="1"/>
  <c r="Y35" i="38"/>
  <c r="Z35" i="38" s="1"/>
  <c r="V35" i="38"/>
  <c r="W35" i="38" s="1"/>
  <c r="S35" i="38"/>
  <c r="T35" i="38" s="1"/>
  <c r="P35" i="38"/>
  <c r="Q35" i="38" s="1"/>
  <c r="I35" i="38"/>
  <c r="J35" i="38" s="1"/>
  <c r="Y74" i="38"/>
  <c r="Z74" i="38" s="1"/>
  <c r="V74" i="38"/>
  <c r="W74" i="38" s="1"/>
  <c r="S74" i="38"/>
  <c r="T74" i="38" s="1"/>
  <c r="P74" i="38"/>
  <c r="Q74" i="38" s="1"/>
  <c r="I74" i="38"/>
  <c r="J74" i="38" s="1"/>
  <c r="Y71" i="38"/>
  <c r="Z71" i="38" s="1"/>
  <c r="V71" i="38"/>
  <c r="W71" i="38" s="1"/>
  <c r="S71" i="38"/>
  <c r="T71" i="38" s="1"/>
  <c r="P71" i="38"/>
  <c r="Q71" i="38" s="1"/>
  <c r="I71" i="38"/>
  <c r="J71" i="38" s="1"/>
  <c r="Y90" i="38"/>
  <c r="Z90" i="38" s="1"/>
  <c r="V90" i="38"/>
  <c r="W90" i="38" s="1"/>
  <c r="S90" i="38"/>
  <c r="T90" i="38" s="1"/>
  <c r="P90" i="38"/>
  <c r="Q90" i="38" s="1"/>
  <c r="I90" i="38"/>
  <c r="J90" i="38" s="1"/>
  <c r="Y55" i="38"/>
  <c r="Z55" i="38" s="1"/>
  <c r="V55" i="38"/>
  <c r="W55" i="38" s="1"/>
  <c r="S55" i="38"/>
  <c r="T55" i="38" s="1"/>
  <c r="P55" i="38"/>
  <c r="Q55" i="38" s="1"/>
  <c r="I55" i="38"/>
  <c r="J55" i="38" s="1"/>
  <c r="Y64" i="38"/>
  <c r="Z64" i="38" s="1"/>
  <c r="V64" i="38"/>
  <c r="W64" i="38" s="1"/>
  <c r="S64" i="38"/>
  <c r="T64" i="38" s="1"/>
  <c r="P64" i="38"/>
  <c r="Q64" i="38" s="1"/>
  <c r="I64" i="38"/>
  <c r="J64" i="38" s="1"/>
  <c r="Y6" i="38"/>
  <c r="Z6" i="38" s="1"/>
  <c r="V6" i="38"/>
  <c r="W6" i="38" s="1"/>
  <c r="S6" i="38"/>
  <c r="T6" i="38" s="1"/>
  <c r="P6" i="38"/>
  <c r="Q6" i="38" s="1"/>
  <c r="I6" i="38"/>
  <c r="J6" i="38" s="1"/>
  <c r="Y76" i="38"/>
  <c r="Z76" i="38" s="1"/>
  <c r="V76" i="38"/>
  <c r="W76" i="38" s="1"/>
  <c r="S76" i="38"/>
  <c r="T76" i="38" s="1"/>
  <c r="P76" i="38"/>
  <c r="Q76" i="38" s="1"/>
  <c r="I76" i="38"/>
  <c r="J76" i="38" s="1"/>
  <c r="Y22" i="38"/>
  <c r="Z22" i="38" s="1"/>
  <c r="V22" i="38"/>
  <c r="W22" i="38" s="1"/>
  <c r="S22" i="38"/>
  <c r="T22" i="38" s="1"/>
  <c r="P22" i="38"/>
  <c r="Q22" i="38" s="1"/>
  <c r="I22" i="38"/>
  <c r="J22" i="38" s="1"/>
  <c r="Y89" i="38"/>
  <c r="Z89" i="38" s="1"/>
  <c r="V89" i="38"/>
  <c r="W89" i="38" s="1"/>
  <c r="S89" i="38"/>
  <c r="T89" i="38" s="1"/>
  <c r="P89" i="38"/>
  <c r="Q89" i="38" s="1"/>
  <c r="I89" i="38"/>
  <c r="J89" i="38" s="1"/>
  <c r="Y66" i="38"/>
  <c r="Z66" i="38" s="1"/>
  <c r="V66" i="38"/>
  <c r="W66" i="38" s="1"/>
  <c r="S66" i="38"/>
  <c r="T66" i="38" s="1"/>
  <c r="P66" i="38"/>
  <c r="Q66" i="38" s="1"/>
  <c r="I66" i="38"/>
  <c r="J66" i="38" s="1"/>
  <c r="Y88" i="38"/>
  <c r="Z88" i="38" s="1"/>
  <c r="V88" i="38"/>
  <c r="W88" i="38" s="1"/>
  <c r="S88" i="38"/>
  <c r="T88" i="38" s="1"/>
  <c r="P88" i="38"/>
  <c r="Q88" i="38" s="1"/>
  <c r="I88" i="38"/>
  <c r="J88" i="38" s="1"/>
  <c r="Y41" i="38"/>
  <c r="Z41" i="38" s="1"/>
  <c r="V41" i="38"/>
  <c r="W41" i="38" s="1"/>
  <c r="S41" i="38"/>
  <c r="T41" i="38" s="1"/>
  <c r="P41" i="38"/>
  <c r="Q41" i="38" s="1"/>
  <c r="I41" i="38"/>
  <c r="J41" i="38" s="1"/>
  <c r="Y5" i="38"/>
  <c r="Z5" i="38" s="1"/>
  <c r="V5" i="38"/>
  <c r="W5" i="38" s="1"/>
  <c r="S5" i="38"/>
  <c r="T5" i="38" s="1"/>
  <c r="P5" i="38"/>
  <c r="Q5" i="38" s="1"/>
  <c r="I5" i="38"/>
  <c r="J5" i="38" s="1"/>
  <c r="Y32" i="38"/>
  <c r="Z32" i="38" s="1"/>
  <c r="V32" i="38"/>
  <c r="W32" i="38" s="1"/>
  <c r="S32" i="38"/>
  <c r="T32" i="38" s="1"/>
  <c r="P32" i="38"/>
  <c r="Q32" i="38" s="1"/>
  <c r="I32" i="38"/>
  <c r="J32" i="38" s="1"/>
  <c r="Y12" i="38"/>
  <c r="Z12" i="38" s="1"/>
  <c r="V12" i="38"/>
  <c r="W12" i="38" s="1"/>
  <c r="S12" i="38"/>
  <c r="T12" i="38" s="1"/>
  <c r="P12" i="38"/>
  <c r="Q12" i="38" s="1"/>
  <c r="I12" i="38"/>
  <c r="J12" i="38" s="1"/>
  <c r="Y17" i="38"/>
  <c r="Z17" i="38" s="1"/>
  <c r="V17" i="38"/>
  <c r="W17" i="38" s="1"/>
  <c r="S17" i="38"/>
  <c r="T17" i="38" s="1"/>
  <c r="P17" i="38"/>
  <c r="Q17" i="38" s="1"/>
  <c r="I17" i="38"/>
  <c r="J17" i="38" s="1"/>
  <c r="Y59" i="38"/>
  <c r="Z59" i="38" s="1"/>
  <c r="V59" i="38"/>
  <c r="W59" i="38" s="1"/>
  <c r="S59" i="38"/>
  <c r="T59" i="38" s="1"/>
  <c r="P59" i="38"/>
  <c r="Q59" i="38" s="1"/>
  <c r="I59" i="38"/>
  <c r="J59" i="38" s="1"/>
  <c r="Y36" i="38"/>
  <c r="Z36" i="38" s="1"/>
  <c r="V36" i="38"/>
  <c r="W36" i="38" s="1"/>
  <c r="S36" i="38"/>
  <c r="T36" i="38" s="1"/>
  <c r="P36" i="38"/>
  <c r="Q36" i="38" s="1"/>
  <c r="I36" i="38"/>
  <c r="J36" i="38" s="1"/>
  <c r="Y15" i="38"/>
  <c r="Z15" i="38" s="1"/>
  <c r="V15" i="38"/>
  <c r="W15" i="38" s="1"/>
  <c r="S15" i="38"/>
  <c r="T15" i="38" s="1"/>
  <c r="P15" i="38"/>
  <c r="Q15" i="38" s="1"/>
  <c r="I15" i="38"/>
  <c r="J15" i="38" s="1"/>
  <c r="Y87" i="38"/>
  <c r="Z87" i="38" s="1"/>
  <c r="V87" i="38"/>
  <c r="W87" i="38" s="1"/>
  <c r="S87" i="38"/>
  <c r="T87" i="38" s="1"/>
  <c r="P87" i="38"/>
  <c r="Q87" i="38" s="1"/>
  <c r="I87" i="38"/>
  <c r="J87" i="38" s="1"/>
  <c r="Y23" i="38"/>
  <c r="Z23" i="38" s="1"/>
  <c r="V23" i="38"/>
  <c r="W23" i="38" s="1"/>
  <c r="S23" i="38"/>
  <c r="T23" i="38" s="1"/>
  <c r="P23" i="38"/>
  <c r="Q23" i="38" s="1"/>
  <c r="I23" i="38"/>
  <c r="J23" i="38" s="1"/>
  <c r="Y63" i="38"/>
  <c r="Z63" i="38" s="1"/>
  <c r="V63" i="38"/>
  <c r="W63" i="38" s="1"/>
  <c r="S63" i="38"/>
  <c r="T63" i="38" s="1"/>
  <c r="P63" i="38"/>
  <c r="Q63" i="38" s="1"/>
  <c r="I63" i="38"/>
  <c r="J63" i="38" s="1"/>
  <c r="Y24" i="38"/>
  <c r="Z24" i="38" s="1"/>
  <c r="V24" i="38"/>
  <c r="W24" i="38" s="1"/>
  <c r="S24" i="38"/>
  <c r="T24" i="38" s="1"/>
  <c r="P24" i="38"/>
  <c r="Q24" i="38" s="1"/>
  <c r="I24" i="38"/>
  <c r="J24" i="38" s="1"/>
  <c r="Y75" i="38"/>
  <c r="Z75" i="38" s="1"/>
  <c r="V75" i="38"/>
  <c r="W75" i="38" s="1"/>
  <c r="S75" i="38"/>
  <c r="T75" i="38" s="1"/>
  <c r="P75" i="38"/>
  <c r="Q75" i="38" s="1"/>
  <c r="I75" i="38"/>
  <c r="J75" i="38" s="1"/>
  <c r="Y8" i="38"/>
  <c r="Z8" i="38" s="1"/>
  <c r="V8" i="38"/>
  <c r="W8" i="38" s="1"/>
  <c r="S8" i="38"/>
  <c r="T8" i="38" s="1"/>
  <c r="P8" i="38"/>
  <c r="Q8" i="38" s="1"/>
  <c r="I8" i="38"/>
  <c r="J8" i="38" s="1"/>
  <c r="Y33" i="38"/>
  <c r="Z33" i="38" s="1"/>
  <c r="V33" i="38"/>
  <c r="W33" i="38" s="1"/>
  <c r="S33" i="38"/>
  <c r="T33" i="38" s="1"/>
  <c r="P33" i="38"/>
  <c r="Q33" i="38" s="1"/>
  <c r="I33" i="38"/>
  <c r="J33" i="38" s="1"/>
  <c r="Y65" i="38"/>
  <c r="Z65" i="38" s="1"/>
  <c r="V65" i="38"/>
  <c r="W65" i="38" s="1"/>
  <c r="S65" i="38"/>
  <c r="T65" i="38" s="1"/>
  <c r="P65" i="38"/>
  <c r="Q65" i="38" s="1"/>
  <c r="I65" i="38"/>
  <c r="J65" i="38" s="1"/>
  <c r="Y67" i="38"/>
  <c r="Z67" i="38" s="1"/>
  <c r="V67" i="38"/>
  <c r="W67" i="38" s="1"/>
  <c r="S67" i="38"/>
  <c r="T67" i="38" s="1"/>
  <c r="P67" i="38"/>
  <c r="Q67" i="38" s="1"/>
  <c r="I67" i="38"/>
  <c r="J67" i="38" s="1"/>
  <c r="Y34" i="38"/>
  <c r="Z34" i="38" s="1"/>
  <c r="V34" i="38"/>
  <c r="W34" i="38" s="1"/>
  <c r="S34" i="38"/>
  <c r="T34" i="38" s="1"/>
  <c r="P34" i="38"/>
  <c r="Q34" i="38" s="1"/>
  <c r="I34" i="38"/>
  <c r="J34" i="38" s="1"/>
  <c r="Y50" i="38"/>
  <c r="Z50" i="38" s="1"/>
  <c r="V50" i="38"/>
  <c r="W50" i="38" s="1"/>
  <c r="S50" i="38"/>
  <c r="T50" i="38" s="1"/>
  <c r="P50" i="38"/>
  <c r="Q50" i="38" s="1"/>
  <c r="I50" i="38"/>
  <c r="J50" i="38" s="1"/>
  <c r="Y19" i="38"/>
  <c r="Z19" i="38" s="1"/>
  <c r="V19" i="38"/>
  <c r="W19" i="38" s="1"/>
  <c r="S19" i="38"/>
  <c r="T19" i="38" s="1"/>
  <c r="P19" i="38"/>
  <c r="Q19" i="38" s="1"/>
  <c r="I19" i="38"/>
  <c r="J19" i="38" s="1"/>
  <c r="Y86" i="38"/>
  <c r="Z86" i="38" s="1"/>
  <c r="V86" i="38"/>
  <c r="W86" i="38" s="1"/>
  <c r="S86" i="38"/>
  <c r="T86" i="38" s="1"/>
  <c r="P86" i="38"/>
  <c r="Q86" i="38" s="1"/>
  <c r="I86" i="38"/>
  <c r="J86" i="38" s="1"/>
  <c r="Y42" i="38"/>
  <c r="Z42" i="38" s="1"/>
  <c r="V42" i="38"/>
  <c r="W42" i="38" s="1"/>
  <c r="S42" i="38"/>
  <c r="T42" i="38" s="1"/>
  <c r="P42" i="38"/>
  <c r="Q42" i="38" s="1"/>
  <c r="I42" i="38"/>
  <c r="J42" i="38" s="1"/>
  <c r="Y52" i="38"/>
  <c r="Z52" i="38" s="1"/>
  <c r="V52" i="38"/>
  <c r="W52" i="38" s="1"/>
  <c r="S52" i="38"/>
  <c r="T52" i="38" s="1"/>
  <c r="P52" i="38"/>
  <c r="Q52" i="38" s="1"/>
  <c r="I52" i="38"/>
  <c r="J52" i="38" s="1"/>
  <c r="Y85" i="38"/>
  <c r="Z85" i="38" s="1"/>
  <c r="V85" i="38"/>
  <c r="W85" i="38" s="1"/>
  <c r="S85" i="38"/>
  <c r="T85" i="38" s="1"/>
  <c r="P85" i="38"/>
  <c r="Q85" i="38" s="1"/>
  <c r="I85" i="38"/>
  <c r="J85" i="38" s="1"/>
  <c r="Y25" i="38"/>
  <c r="Z25" i="38" s="1"/>
  <c r="V25" i="38"/>
  <c r="W25" i="38" s="1"/>
  <c r="S25" i="38"/>
  <c r="T25" i="38" s="1"/>
  <c r="P25" i="38"/>
  <c r="Q25" i="38" s="1"/>
  <c r="I25" i="38"/>
  <c r="J25" i="38" s="1"/>
  <c r="Y10" i="38"/>
  <c r="Z10" i="38" s="1"/>
  <c r="V10" i="38"/>
  <c r="W10" i="38" s="1"/>
  <c r="S10" i="38"/>
  <c r="T10" i="38" s="1"/>
  <c r="P10" i="38"/>
  <c r="Q10" i="38" s="1"/>
  <c r="I10" i="38"/>
  <c r="J10" i="38" s="1"/>
  <c r="Y84" i="38"/>
  <c r="Z84" i="38" s="1"/>
  <c r="V84" i="38"/>
  <c r="W84" i="38" s="1"/>
  <c r="S84" i="38"/>
  <c r="T84" i="38" s="1"/>
  <c r="P84" i="38"/>
  <c r="Q84" i="38" s="1"/>
  <c r="I84" i="38"/>
  <c r="J84" i="38" s="1"/>
  <c r="Y83" i="38"/>
  <c r="Z83" i="38" s="1"/>
  <c r="V83" i="38"/>
  <c r="W83" i="38" s="1"/>
  <c r="S83" i="38"/>
  <c r="T83" i="38" s="1"/>
  <c r="P83" i="38"/>
  <c r="Q83" i="38" s="1"/>
  <c r="I83" i="38"/>
  <c r="J83" i="38" s="1"/>
  <c r="Y11" i="38"/>
  <c r="Z11" i="38" s="1"/>
  <c r="V11" i="38"/>
  <c r="W11" i="38" s="1"/>
  <c r="S11" i="38"/>
  <c r="T11" i="38" s="1"/>
  <c r="P11" i="38"/>
  <c r="Q11" i="38" s="1"/>
  <c r="I11" i="38"/>
  <c r="J11" i="38" s="1"/>
  <c r="Y20" i="38"/>
  <c r="Z20" i="38" s="1"/>
  <c r="V20" i="38"/>
  <c r="W20" i="38" s="1"/>
  <c r="S20" i="38"/>
  <c r="T20" i="38" s="1"/>
  <c r="P20" i="38"/>
  <c r="Q20" i="38" s="1"/>
  <c r="I20" i="38"/>
  <c r="J20" i="38" s="1"/>
  <c r="Y38" i="38"/>
  <c r="Z38" i="38" s="1"/>
  <c r="V38" i="38"/>
  <c r="W38" i="38" s="1"/>
  <c r="S38" i="38"/>
  <c r="T38" i="38" s="1"/>
  <c r="P38" i="38"/>
  <c r="Q38" i="38" s="1"/>
  <c r="I38" i="38"/>
  <c r="J38" i="38" s="1"/>
  <c r="Y14" i="38"/>
  <c r="Z14" i="38" s="1"/>
  <c r="V14" i="38"/>
  <c r="W14" i="38" s="1"/>
  <c r="S14" i="38"/>
  <c r="T14" i="38" s="1"/>
  <c r="P14" i="38"/>
  <c r="Q14" i="38" s="1"/>
  <c r="I14" i="38"/>
  <c r="J14" i="38" s="1"/>
  <c r="Y28" i="38"/>
  <c r="Z28" i="38" s="1"/>
  <c r="V28" i="38"/>
  <c r="W28" i="38" s="1"/>
  <c r="S28" i="38"/>
  <c r="T28" i="38" s="1"/>
  <c r="P28" i="38"/>
  <c r="Q28" i="38" s="1"/>
  <c r="I28" i="38"/>
  <c r="J28" i="38" s="1"/>
  <c r="Y39" i="38"/>
  <c r="Z39" i="38" s="1"/>
  <c r="V39" i="38"/>
  <c r="W39" i="38" s="1"/>
  <c r="S39" i="38"/>
  <c r="T39" i="38" s="1"/>
  <c r="P39" i="38"/>
  <c r="Q39" i="38" s="1"/>
  <c r="I39" i="38"/>
  <c r="J39" i="38" s="1"/>
  <c r="Y58" i="38"/>
  <c r="Z58" i="38" s="1"/>
  <c r="V58" i="38"/>
  <c r="W58" i="38" s="1"/>
  <c r="S58" i="38"/>
  <c r="T58" i="38" s="1"/>
  <c r="P58" i="38"/>
  <c r="Q58" i="38" s="1"/>
  <c r="I58" i="38"/>
  <c r="J58" i="38" s="1"/>
  <c r="Y82" i="38"/>
  <c r="Z82" i="38" s="1"/>
  <c r="V82" i="38"/>
  <c r="W82" i="38" s="1"/>
  <c r="S82" i="38"/>
  <c r="T82" i="38" s="1"/>
  <c r="P82" i="38"/>
  <c r="Q82" i="38" s="1"/>
  <c r="I82" i="38"/>
  <c r="J82" i="38" s="1"/>
  <c r="Y60" i="38"/>
  <c r="Z60" i="38" s="1"/>
  <c r="V60" i="38"/>
  <c r="W60" i="38" s="1"/>
  <c r="S60" i="38"/>
  <c r="T60" i="38" s="1"/>
  <c r="P60" i="38"/>
  <c r="Q60" i="38" s="1"/>
  <c r="I60" i="38"/>
  <c r="J60" i="38" s="1"/>
  <c r="Y18" i="38"/>
  <c r="Z18" i="38" s="1"/>
  <c r="V18" i="38"/>
  <c r="W18" i="38" s="1"/>
  <c r="S18" i="38"/>
  <c r="T18" i="38" s="1"/>
  <c r="P18" i="38"/>
  <c r="Q18" i="38" s="1"/>
  <c r="I18" i="38"/>
  <c r="J18" i="38" s="1"/>
  <c r="Y44" i="38"/>
  <c r="Z44" i="38" s="1"/>
  <c r="V44" i="38"/>
  <c r="W44" i="38" s="1"/>
  <c r="S44" i="38"/>
  <c r="T44" i="38" s="1"/>
  <c r="P44" i="38"/>
  <c r="Q44" i="38" s="1"/>
  <c r="I44" i="38"/>
  <c r="J44" i="38" s="1"/>
  <c r="Y72" i="38"/>
  <c r="Z72" i="38" s="1"/>
  <c r="V72" i="38"/>
  <c r="W72" i="38" s="1"/>
  <c r="S72" i="38"/>
  <c r="T72" i="38" s="1"/>
  <c r="P72" i="38"/>
  <c r="Q72" i="38" s="1"/>
  <c r="I72" i="38"/>
  <c r="J72" i="38" s="1"/>
  <c r="Y57" i="38"/>
  <c r="Z57" i="38" s="1"/>
  <c r="V57" i="38"/>
  <c r="W57" i="38" s="1"/>
  <c r="S57" i="38"/>
  <c r="T57" i="38" s="1"/>
  <c r="P57" i="38"/>
  <c r="Q57" i="38" s="1"/>
  <c r="I57" i="38"/>
  <c r="J57" i="38" s="1"/>
  <c r="Y21" i="38"/>
  <c r="Z21" i="38" s="1"/>
  <c r="V21" i="38"/>
  <c r="W21" i="38" s="1"/>
  <c r="S21" i="38"/>
  <c r="T21" i="38" s="1"/>
  <c r="P21" i="38"/>
  <c r="Q21" i="38" s="1"/>
  <c r="I21" i="38"/>
  <c r="J21" i="38" s="1"/>
  <c r="Y43" i="38"/>
  <c r="Z43" i="38" s="1"/>
  <c r="V43" i="38"/>
  <c r="W43" i="38" s="1"/>
  <c r="S43" i="38"/>
  <c r="T43" i="38" s="1"/>
  <c r="P43" i="38"/>
  <c r="Q43" i="38" s="1"/>
  <c r="I43" i="38"/>
  <c r="J43" i="38" s="1"/>
  <c r="Y53" i="38"/>
  <c r="Z53" i="38" s="1"/>
  <c r="V53" i="38"/>
  <c r="W53" i="38" s="1"/>
  <c r="S53" i="38"/>
  <c r="T53" i="38" s="1"/>
  <c r="P53" i="38"/>
  <c r="Q53" i="38" s="1"/>
  <c r="I53" i="38"/>
  <c r="J53" i="38" s="1"/>
  <c r="Y48" i="38"/>
  <c r="Z48" i="38" s="1"/>
  <c r="V48" i="38"/>
  <c r="W48" i="38" s="1"/>
  <c r="S48" i="38"/>
  <c r="T48" i="38" s="1"/>
  <c r="P48" i="38"/>
  <c r="Q48" i="38" s="1"/>
  <c r="I48" i="38"/>
  <c r="J48" i="38" s="1"/>
  <c r="Y56" i="38"/>
  <c r="Z56" i="38" s="1"/>
  <c r="V56" i="38"/>
  <c r="W56" i="38" s="1"/>
  <c r="S56" i="38"/>
  <c r="T56" i="38" s="1"/>
  <c r="P56" i="38"/>
  <c r="Q56" i="38" s="1"/>
  <c r="I56" i="38"/>
  <c r="J56" i="38" s="1"/>
  <c r="Y46" i="38"/>
  <c r="Z46" i="38" s="1"/>
  <c r="V46" i="38"/>
  <c r="W46" i="38" s="1"/>
  <c r="S46" i="38"/>
  <c r="T46" i="38" s="1"/>
  <c r="P46" i="38"/>
  <c r="Q46" i="38" s="1"/>
  <c r="I46" i="38"/>
  <c r="J46" i="38" s="1"/>
  <c r="Y16" i="38"/>
  <c r="Z16" i="38" s="1"/>
  <c r="V16" i="38"/>
  <c r="W16" i="38" s="1"/>
  <c r="S16" i="38"/>
  <c r="T16" i="38" s="1"/>
  <c r="P16" i="38"/>
  <c r="Q16" i="38" s="1"/>
  <c r="I16" i="38"/>
  <c r="J16" i="38" s="1"/>
  <c r="Y45" i="38"/>
  <c r="Z45" i="38" s="1"/>
  <c r="V45" i="38"/>
  <c r="W45" i="38" s="1"/>
  <c r="S45" i="38"/>
  <c r="T45" i="38" s="1"/>
  <c r="P45" i="38"/>
  <c r="Q45" i="38" s="1"/>
  <c r="I45" i="38"/>
  <c r="J45" i="38" s="1"/>
  <c r="Y49" i="38"/>
  <c r="Z49" i="38" s="1"/>
  <c r="V49" i="38"/>
  <c r="W49" i="38" s="1"/>
  <c r="S49" i="38"/>
  <c r="T49" i="38" s="1"/>
  <c r="P49" i="38"/>
  <c r="Q49" i="38" s="1"/>
  <c r="I49" i="38"/>
  <c r="J49" i="38" s="1"/>
  <c r="Y54" i="38"/>
  <c r="Z54" i="38" s="1"/>
  <c r="V54" i="38"/>
  <c r="W54" i="38" s="1"/>
  <c r="S54" i="38"/>
  <c r="T54" i="38" s="1"/>
  <c r="P54" i="38"/>
  <c r="Q54" i="38" s="1"/>
  <c r="I54" i="38"/>
  <c r="J54" i="38" s="1"/>
  <c r="Y13" i="38"/>
  <c r="Z13" i="38" s="1"/>
  <c r="V13" i="38"/>
  <c r="W13" i="38" s="1"/>
  <c r="S13" i="38"/>
  <c r="T13" i="38" s="1"/>
  <c r="P13" i="38"/>
  <c r="Q13" i="38" s="1"/>
  <c r="I13" i="38"/>
  <c r="J13" i="38" s="1"/>
  <c r="Y51" i="38"/>
  <c r="Z51" i="38" s="1"/>
  <c r="V51" i="38"/>
  <c r="W51" i="38" s="1"/>
  <c r="S51" i="38"/>
  <c r="T51" i="38" s="1"/>
  <c r="P51" i="38"/>
  <c r="Q51" i="38" s="1"/>
  <c r="I51" i="38"/>
  <c r="J51" i="38" s="1"/>
  <c r="Y40" i="38"/>
  <c r="Z40" i="38" s="1"/>
  <c r="V40" i="38"/>
  <c r="W40" i="38" s="1"/>
  <c r="S40" i="38"/>
  <c r="T40" i="38" s="1"/>
  <c r="P40" i="38"/>
  <c r="Q40" i="38" s="1"/>
  <c r="I40" i="38"/>
  <c r="J40" i="38" s="1"/>
  <c r="Y62" i="38"/>
  <c r="Z62" i="38" s="1"/>
  <c r="V62" i="38"/>
  <c r="W62" i="38" s="1"/>
  <c r="S62" i="38"/>
  <c r="T62" i="38" s="1"/>
  <c r="P62" i="38"/>
  <c r="Q62" i="38" s="1"/>
  <c r="I62" i="38"/>
  <c r="J62" i="38" s="1"/>
  <c r="Y27" i="38"/>
  <c r="Z27" i="38" s="1"/>
  <c r="V27" i="38"/>
  <c r="W27" i="38" s="1"/>
  <c r="S27" i="38"/>
  <c r="T27" i="38" s="1"/>
  <c r="P27" i="38"/>
  <c r="Q27" i="38" s="1"/>
  <c r="I27" i="38"/>
  <c r="J27" i="38" s="1"/>
  <c r="Y31" i="38"/>
  <c r="Z31" i="38" s="1"/>
  <c r="V31" i="38"/>
  <c r="W31" i="38" s="1"/>
  <c r="S31" i="38"/>
  <c r="T31" i="38" s="1"/>
  <c r="P31" i="38"/>
  <c r="Q31" i="38" s="1"/>
  <c r="I31" i="38"/>
  <c r="J31" i="38" s="1"/>
  <c r="Y30" i="38"/>
  <c r="Z30" i="38" s="1"/>
  <c r="V30" i="38"/>
  <c r="W30" i="38" s="1"/>
  <c r="S30" i="38"/>
  <c r="T30" i="38" s="1"/>
  <c r="P30" i="38"/>
  <c r="Q30" i="38" s="1"/>
  <c r="I30" i="38"/>
  <c r="J30" i="38" s="1"/>
  <c r="Y47" i="38"/>
  <c r="Z47" i="38" s="1"/>
  <c r="V47" i="38"/>
  <c r="W47" i="38" s="1"/>
  <c r="S47" i="38"/>
  <c r="T47" i="38" s="1"/>
  <c r="P47" i="38"/>
  <c r="Q47" i="38" s="1"/>
  <c r="I47" i="38"/>
  <c r="J47" i="38" s="1"/>
  <c r="Y26" i="38"/>
  <c r="Z26" i="38" s="1"/>
  <c r="V26" i="38"/>
  <c r="W26" i="38" s="1"/>
  <c r="S26" i="38"/>
  <c r="T26" i="38" s="1"/>
  <c r="P26" i="38"/>
  <c r="Q26" i="38" s="1"/>
  <c r="I26" i="38"/>
  <c r="J26" i="38" s="1"/>
  <c r="Y29" i="38"/>
  <c r="Z29" i="38" s="1"/>
  <c r="V29" i="38"/>
  <c r="W29" i="38" s="1"/>
  <c r="S29" i="38"/>
  <c r="T29" i="38" s="1"/>
  <c r="P29" i="38"/>
  <c r="Q29" i="38" s="1"/>
  <c r="I29" i="38"/>
  <c r="J29" i="38" s="1"/>
  <c r="Y37" i="38"/>
  <c r="Z37" i="38" s="1"/>
  <c r="V37" i="38"/>
  <c r="W37" i="38" s="1"/>
  <c r="S37" i="38"/>
  <c r="T37" i="38" s="1"/>
  <c r="P37" i="38"/>
  <c r="Q37" i="38" s="1"/>
  <c r="I37" i="38"/>
  <c r="J37" i="38" s="1"/>
  <c r="W17" i="37"/>
  <c r="Y105" i="37"/>
  <c r="Z105" i="37" s="1"/>
  <c r="V105" i="37"/>
  <c r="W105" i="37" s="1"/>
  <c r="S105" i="37"/>
  <c r="T105" i="37" s="1"/>
  <c r="P105" i="37"/>
  <c r="Q105" i="37" s="1"/>
  <c r="I105" i="37"/>
  <c r="Z104" i="37"/>
  <c r="Y104" i="37"/>
  <c r="W104" i="37"/>
  <c r="V104" i="37"/>
  <c r="S104" i="37"/>
  <c r="T104" i="37" s="1"/>
  <c r="Q104" i="37"/>
  <c r="P104" i="37"/>
  <c r="I104" i="37"/>
  <c r="Y103" i="37"/>
  <c r="Z103" i="37" s="1"/>
  <c r="V103" i="37"/>
  <c r="W103" i="37" s="1"/>
  <c r="S103" i="37"/>
  <c r="T103" i="37" s="1"/>
  <c r="P103" i="37"/>
  <c r="Q103" i="37" s="1"/>
  <c r="I103" i="37"/>
  <c r="Z102" i="37"/>
  <c r="Y102" i="37"/>
  <c r="V102" i="37"/>
  <c r="W102" i="37" s="1"/>
  <c r="T102" i="37"/>
  <c r="S102" i="37"/>
  <c r="P102" i="37"/>
  <c r="Q102" i="37" s="1"/>
  <c r="I102" i="37"/>
  <c r="Y101" i="37"/>
  <c r="Z101" i="37" s="1"/>
  <c r="V101" i="37"/>
  <c r="W101" i="37" s="1"/>
  <c r="S101" i="37"/>
  <c r="T101" i="37" s="1"/>
  <c r="P101" i="37"/>
  <c r="Q101" i="37" s="1"/>
  <c r="I101" i="37"/>
  <c r="Y100" i="37"/>
  <c r="Z100" i="37" s="1"/>
  <c r="W100" i="37"/>
  <c r="V100" i="37"/>
  <c r="S100" i="37"/>
  <c r="T100" i="37" s="1"/>
  <c r="P100" i="37"/>
  <c r="Q100" i="37" s="1"/>
  <c r="I100" i="37"/>
  <c r="Y99" i="37"/>
  <c r="Z99" i="37" s="1"/>
  <c r="V99" i="37"/>
  <c r="W99" i="37" s="1"/>
  <c r="S99" i="37"/>
  <c r="T99" i="37" s="1"/>
  <c r="P99" i="37"/>
  <c r="Q99" i="37" s="1"/>
  <c r="I99" i="37"/>
  <c r="Z98" i="37"/>
  <c r="Y98" i="37"/>
  <c r="V98" i="37"/>
  <c r="W98" i="37" s="1"/>
  <c r="T98" i="37"/>
  <c r="S98" i="37"/>
  <c r="P98" i="37"/>
  <c r="Q98" i="37" s="1"/>
  <c r="I98" i="37"/>
  <c r="Y97" i="37"/>
  <c r="Z97" i="37" s="1"/>
  <c r="V97" i="37"/>
  <c r="W97" i="37" s="1"/>
  <c r="S97" i="37"/>
  <c r="T97" i="37" s="1"/>
  <c r="P97" i="37"/>
  <c r="Q97" i="37" s="1"/>
  <c r="I97" i="37"/>
  <c r="Y96" i="37"/>
  <c r="Z96" i="37" s="1"/>
  <c r="W96" i="37"/>
  <c r="V96" i="37"/>
  <c r="S96" i="37"/>
  <c r="T96" i="37" s="1"/>
  <c r="Q96" i="37"/>
  <c r="P96" i="37"/>
  <c r="I96" i="37"/>
  <c r="Y95" i="37"/>
  <c r="Z95" i="37" s="1"/>
  <c r="V95" i="37"/>
  <c r="W95" i="37" s="1"/>
  <c r="S95" i="37"/>
  <c r="T95" i="37" s="1"/>
  <c r="P95" i="37"/>
  <c r="Q95" i="37" s="1"/>
  <c r="I95" i="37"/>
  <c r="Z94" i="37"/>
  <c r="Y94" i="37"/>
  <c r="V94" i="37"/>
  <c r="W94" i="37" s="1"/>
  <c r="T94" i="37"/>
  <c r="S94" i="37"/>
  <c r="P94" i="37"/>
  <c r="Q94" i="37" s="1"/>
  <c r="I94" i="37"/>
  <c r="Y31" i="37"/>
  <c r="Z31" i="37" s="1"/>
  <c r="V31" i="37"/>
  <c r="W31" i="37" s="1"/>
  <c r="S31" i="37"/>
  <c r="T31" i="37" s="1"/>
  <c r="P31" i="37"/>
  <c r="Q31" i="37" s="1"/>
  <c r="I31" i="37"/>
  <c r="J31" i="37" s="1"/>
  <c r="Y69" i="37"/>
  <c r="Z69" i="37" s="1"/>
  <c r="V69" i="37"/>
  <c r="W69" i="37" s="1"/>
  <c r="S69" i="37"/>
  <c r="T69" i="37" s="1"/>
  <c r="P69" i="37"/>
  <c r="Q69" i="37" s="1"/>
  <c r="I69" i="37"/>
  <c r="J69" i="37" s="1"/>
  <c r="Y58" i="37"/>
  <c r="Z58" i="37" s="1"/>
  <c r="V58" i="37"/>
  <c r="W58" i="37" s="1"/>
  <c r="S58" i="37"/>
  <c r="T58" i="37" s="1"/>
  <c r="P58" i="37"/>
  <c r="Q58" i="37" s="1"/>
  <c r="I58" i="37"/>
  <c r="J58" i="37" s="1"/>
  <c r="Y40" i="37"/>
  <c r="Z40" i="37" s="1"/>
  <c r="V40" i="37"/>
  <c r="W40" i="37" s="1"/>
  <c r="S40" i="37"/>
  <c r="T40" i="37" s="1"/>
  <c r="P40" i="37"/>
  <c r="Q40" i="37" s="1"/>
  <c r="I40" i="37"/>
  <c r="J40" i="37" s="1"/>
  <c r="Y46" i="37"/>
  <c r="Z46" i="37" s="1"/>
  <c r="V46" i="37"/>
  <c r="W46" i="37" s="1"/>
  <c r="S46" i="37"/>
  <c r="T46" i="37" s="1"/>
  <c r="P46" i="37"/>
  <c r="Q46" i="37" s="1"/>
  <c r="I46" i="37"/>
  <c r="J46" i="37" s="1"/>
  <c r="Y43" i="37"/>
  <c r="Z43" i="37" s="1"/>
  <c r="V43" i="37"/>
  <c r="W43" i="37" s="1"/>
  <c r="S43" i="37"/>
  <c r="T43" i="37" s="1"/>
  <c r="P43" i="37"/>
  <c r="Q43" i="37" s="1"/>
  <c r="I43" i="37"/>
  <c r="J43" i="37" s="1"/>
  <c r="Y39" i="37"/>
  <c r="Z39" i="37" s="1"/>
  <c r="V39" i="37"/>
  <c r="W39" i="37" s="1"/>
  <c r="S39" i="37"/>
  <c r="T39" i="37" s="1"/>
  <c r="P39" i="37"/>
  <c r="Q39" i="37" s="1"/>
  <c r="I39" i="37"/>
  <c r="J39" i="37" s="1"/>
  <c r="Y67" i="37"/>
  <c r="Z67" i="37" s="1"/>
  <c r="V67" i="37"/>
  <c r="W67" i="37" s="1"/>
  <c r="S67" i="37"/>
  <c r="T67" i="37" s="1"/>
  <c r="P67" i="37"/>
  <c r="Q67" i="37" s="1"/>
  <c r="I67" i="37"/>
  <c r="J67" i="37" s="1"/>
  <c r="Y75" i="37"/>
  <c r="Z75" i="37" s="1"/>
  <c r="V75" i="37"/>
  <c r="W75" i="37" s="1"/>
  <c r="S75" i="37"/>
  <c r="T75" i="37" s="1"/>
  <c r="P75" i="37"/>
  <c r="Q75" i="37" s="1"/>
  <c r="I75" i="37"/>
  <c r="J75" i="37" s="1"/>
  <c r="Y91" i="37"/>
  <c r="Z91" i="37" s="1"/>
  <c r="V91" i="37"/>
  <c r="W91" i="37" s="1"/>
  <c r="S91" i="37"/>
  <c r="T91" i="37" s="1"/>
  <c r="P91" i="37"/>
  <c r="Q91" i="37" s="1"/>
  <c r="I91" i="37"/>
  <c r="J91" i="37" s="1"/>
  <c r="Y87" i="37"/>
  <c r="Z87" i="37" s="1"/>
  <c r="V87" i="37"/>
  <c r="W87" i="37" s="1"/>
  <c r="S87" i="37"/>
  <c r="T87" i="37" s="1"/>
  <c r="P87" i="37"/>
  <c r="Q87" i="37" s="1"/>
  <c r="I87" i="37"/>
  <c r="J87" i="37" s="1"/>
  <c r="Y92" i="37"/>
  <c r="Z92" i="37" s="1"/>
  <c r="V92" i="37"/>
  <c r="W92" i="37" s="1"/>
  <c r="S92" i="37"/>
  <c r="T92" i="37" s="1"/>
  <c r="P92" i="37"/>
  <c r="Q92" i="37" s="1"/>
  <c r="J92" i="37"/>
  <c r="Y89" i="37"/>
  <c r="Z89" i="37" s="1"/>
  <c r="V89" i="37"/>
  <c r="W89" i="37" s="1"/>
  <c r="T89" i="37"/>
  <c r="S89" i="37"/>
  <c r="P89" i="37"/>
  <c r="Q89" i="37" s="1"/>
  <c r="I89" i="37"/>
  <c r="J89" i="37" s="1"/>
  <c r="Y80" i="37"/>
  <c r="Z80" i="37" s="1"/>
  <c r="V80" i="37"/>
  <c r="W80" i="37" s="1"/>
  <c r="S80" i="37"/>
  <c r="T80" i="37" s="1"/>
  <c r="P80" i="37"/>
  <c r="Q80" i="37" s="1"/>
  <c r="I80" i="37"/>
  <c r="J80" i="37" s="1"/>
  <c r="Z85" i="37"/>
  <c r="Y85" i="37"/>
  <c r="V85" i="37"/>
  <c r="W85" i="37" s="1"/>
  <c r="S85" i="37"/>
  <c r="T85" i="37" s="1"/>
  <c r="P85" i="37"/>
  <c r="Q85" i="37" s="1"/>
  <c r="I85" i="37"/>
  <c r="J85" i="37" s="1"/>
  <c r="Y84" i="37"/>
  <c r="Z84" i="37" s="1"/>
  <c r="V84" i="37"/>
  <c r="W84" i="37" s="1"/>
  <c r="S84" i="37"/>
  <c r="T84" i="37" s="1"/>
  <c r="P84" i="37"/>
  <c r="Q84" i="37" s="1"/>
  <c r="I84" i="37"/>
  <c r="J84" i="37" s="1"/>
  <c r="Y71" i="37"/>
  <c r="Z71" i="37" s="1"/>
  <c r="V71" i="37"/>
  <c r="W71" i="37" s="1"/>
  <c r="S71" i="37"/>
  <c r="T71" i="37" s="1"/>
  <c r="P71" i="37"/>
  <c r="Q71" i="37" s="1"/>
  <c r="J71" i="37"/>
  <c r="I71" i="37"/>
  <c r="Y54" i="37"/>
  <c r="Z54" i="37" s="1"/>
  <c r="V54" i="37"/>
  <c r="W54" i="37" s="1"/>
  <c r="S54" i="37"/>
  <c r="T54" i="37" s="1"/>
  <c r="P54" i="37"/>
  <c r="Q54" i="37" s="1"/>
  <c r="I54" i="37"/>
  <c r="J54" i="37" s="1"/>
  <c r="Z77" i="37"/>
  <c r="Y77" i="37"/>
  <c r="V77" i="37"/>
  <c r="W77" i="37" s="1"/>
  <c r="S77" i="37"/>
  <c r="T77" i="37" s="1"/>
  <c r="P77" i="37"/>
  <c r="Q77" i="37" s="1"/>
  <c r="I77" i="37"/>
  <c r="J77" i="37" s="1"/>
  <c r="Y82" i="37"/>
  <c r="Z82" i="37" s="1"/>
  <c r="V82" i="37"/>
  <c r="W82" i="37" s="1"/>
  <c r="S82" i="37"/>
  <c r="T82" i="37" s="1"/>
  <c r="P82" i="37"/>
  <c r="Q82" i="37" s="1"/>
  <c r="I82" i="37"/>
  <c r="J82" i="37" s="1"/>
  <c r="Y27" i="37"/>
  <c r="Z27" i="37" s="1"/>
  <c r="V27" i="37"/>
  <c r="W27" i="37" s="1"/>
  <c r="S27" i="37"/>
  <c r="T27" i="37" s="1"/>
  <c r="P27" i="37"/>
  <c r="Q27" i="37" s="1"/>
  <c r="I27" i="37"/>
  <c r="J27" i="37" s="1"/>
  <c r="Y76" i="37"/>
  <c r="Z76" i="37" s="1"/>
  <c r="V76" i="37"/>
  <c r="W76" i="37" s="1"/>
  <c r="S76" i="37"/>
  <c r="T76" i="37" s="1"/>
  <c r="P76" i="37"/>
  <c r="Q76" i="37" s="1"/>
  <c r="I76" i="37"/>
  <c r="J76" i="37" s="1"/>
  <c r="Y79" i="37"/>
  <c r="Z79" i="37" s="1"/>
  <c r="V79" i="37"/>
  <c r="W79" i="37" s="1"/>
  <c r="S79" i="37"/>
  <c r="T79" i="37" s="1"/>
  <c r="P79" i="37"/>
  <c r="Q79" i="37" s="1"/>
  <c r="J79" i="37"/>
  <c r="I79" i="37"/>
  <c r="Y86" i="37"/>
  <c r="Z86" i="37" s="1"/>
  <c r="V86" i="37"/>
  <c r="W86" i="37" s="1"/>
  <c r="S86" i="37"/>
  <c r="T86" i="37" s="1"/>
  <c r="P86" i="37"/>
  <c r="Q86" i="37" s="1"/>
  <c r="I86" i="37"/>
  <c r="J86" i="37" s="1"/>
  <c r="Y90" i="37"/>
  <c r="Z90" i="37" s="1"/>
  <c r="V90" i="37"/>
  <c r="W90" i="37" s="1"/>
  <c r="S90" i="37"/>
  <c r="T90" i="37" s="1"/>
  <c r="P90" i="37"/>
  <c r="Q90" i="37" s="1"/>
  <c r="I90" i="37"/>
  <c r="J90" i="37" s="1"/>
  <c r="Y50" i="37"/>
  <c r="Z50" i="37" s="1"/>
  <c r="W50" i="37"/>
  <c r="V50" i="37"/>
  <c r="S50" i="37"/>
  <c r="T50" i="37" s="1"/>
  <c r="P50" i="37"/>
  <c r="Q50" i="37" s="1"/>
  <c r="I50" i="37"/>
  <c r="J50" i="37" s="1"/>
  <c r="Y68" i="37"/>
  <c r="Z68" i="37" s="1"/>
  <c r="V68" i="37"/>
  <c r="W68" i="37" s="1"/>
  <c r="T68" i="37"/>
  <c r="S68" i="37"/>
  <c r="P68" i="37"/>
  <c r="Q68" i="37" s="1"/>
  <c r="I68" i="37"/>
  <c r="J68" i="37" s="1"/>
  <c r="Y51" i="37"/>
  <c r="Z51" i="37" s="1"/>
  <c r="V51" i="37"/>
  <c r="W51" i="37" s="1"/>
  <c r="S51" i="37"/>
  <c r="T51" i="37" s="1"/>
  <c r="Q51" i="37"/>
  <c r="P51" i="37"/>
  <c r="I51" i="37"/>
  <c r="J51" i="37" s="1"/>
  <c r="Y73" i="37"/>
  <c r="Z73" i="37" s="1"/>
  <c r="V73" i="37"/>
  <c r="W73" i="37" s="1"/>
  <c r="S73" i="37"/>
  <c r="T73" i="37" s="1"/>
  <c r="P73" i="37"/>
  <c r="Q73" i="37" s="1"/>
  <c r="J73" i="37"/>
  <c r="I73" i="37"/>
  <c r="Y56" i="37"/>
  <c r="Z56" i="37" s="1"/>
  <c r="V56" i="37"/>
  <c r="W56" i="37" s="1"/>
  <c r="S56" i="37"/>
  <c r="T56" i="37" s="1"/>
  <c r="P56" i="37"/>
  <c r="Q56" i="37" s="1"/>
  <c r="I56" i="37"/>
  <c r="J56" i="37" s="1"/>
  <c r="Y12" i="37"/>
  <c r="Z12" i="37" s="1"/>
  <c r="V12" i="37"/>
  <c r="W12" i="37" s="1"/>
  <c r="T12" i="37"/>
  <c r="S12" i="37"/>
  <c r="P12" i="37"/>
  <c r="Q12" i="37" s="1"/>
  <c r="I12" i="37"/>
  <c r="J12" i="37" s="1"/>
  <c r="Y88" i="37"/>
  <c r="Z88" i="37" s="1"/>
  <c r="V88" i="37"/>
  <c r="W88" i="37" s="1"/>
  <c r="S88" i="37"/>
  <c r="T88" i="37" s="1"/>
  <c r="P88" i="37"/>
  <c r="Q88" i="37" s="1"/>
  <c r="I88" i="37"/>
  <c r="J88" i="37" s="1"/>
  <c r="Y30" i="37"/>
  <c r="Z30" i="37" s="1"/>
  <c r="V30" i="37"/>
  <c r="W30" i="37" s="1"/>
  <c r="S30" i="37"/>
  <c r="T30" i="37" s="1"/>
  <c r="P30" i="37"/>
  <c r="Q30" i="37" s="1"/>
  <c r="I30" i="37"/>
  <c r="J30" i="37" s="1"/>
  <c r="Y61" i="37"/>
  <c r="Z61" i="37" s="1"/>
  <c r="V61" i="37"/>
  <c r="W61" i="37" s="1"/>
  <c r="S61" i="37"/>
  <c r="T61" i="37" s="1"/>
  <c r="P61" i="37"/>
  <c r="Q61" i="37" s="1"/>
  <c r="I61" i="37"/>
  <c r="J61" i="37" s="1"/>
  <c r="Y26" i="37"/>
  <c r="Z26" i="37" s="1"/>
  <c r="V26" i="37"/>
  <c r="W26" i="37" s="1"/>
  <c r="S26" i="37"/>
  <c r="T26" i="37" s="1"/>
  <c r="P26" i="37"/>
  <c r="Q26" i="37" s="1"/>
  <c r="I26" i="37"/>
  <c r="J26" i="37" s="1"/>
  <c r="Y32" i="37"/>
  <c r="Z32" i="37" s="1"/>
  <c r="V32" i="37"/>
  <c r="W32" i="37" s="1"/>
  <c r="S32" i="37"/>
  <c r="T32" i="37" s="1"/>
  <c r="P32" i="37"/>
  <c r="Q32" i="37" s="1"/>
  <c r="I32" i="37"/>
  <c r="J32" i="37" s="1"/>
  <c r="Y21" i="37"/>
  <c r="Z21" i="37" s="1"/>
  <c r="V21" i="37"/>
  <c r="W21" i="37" s="1"/>
  <c r="T21" i="37"/>
  <c r="S21" i="37"/>
  <c r="P21" i="37"/>
  <c r="Q21" i="37" s="1"/>
  <c r="I21" i="37"/>
  <c r="J21" i="37" s="1"/>
  <c r="Y74" i="37"/>
  <c r="Z74" i="37" s="1"/>
  <c r="V74" i="37"/>
  <c r="W74" i="37" s="1"/>
  <c r="S74" i="37"/>
  <c r="T74" i="37" s="1"/>
  <c r="P74" i="37"/>
  <c r="Q74" i="37" s="1"/>
  <c r="I74" i="37"/>
  <c r="J74" i="37" s="1"/>
  <c r="Y16" i="37"/>
  <c r="Z16" i="37" s="1"/>
  <c r="V16" i="37"/>
  <c r="W16" i="37" s="1"/>
  <c r="S16" i="37"/>
  <c r="T16" i="37" s="1"/>
  <c r="P16" i="37"/>
  <c r="Q16" i="37" s="1"/>
  <c r="J16" i="37"/>
  <c r="I16" i="37"/>
  <c r="Y23" i="37"/>
  <c r="Z23" i="37" s="1"/>
  <c r="W23" i="37"/>
  <c r="V23" i="37"/>
  <c r="S23" i="37"/>
  <c r="T23" i="37" s="1"/>
  <c r="P23" i="37"/>
  <c r="Q23" i="37" s="1"/>
  <c r="I23" i="37"/>
  <c r="J23" i="37" s="1"/>
  <c r="Y44" i="37"/>
  <c r="Z44" i="37" s="1"/>
  <c r="V44" i="37"/>
  <c r="W44" i="37" s="1"/>
  <c r="T44" i="37"/>
  <c r="S44" i="37"/>
  <c r="P44" i="37"/>
  <c r="Q44" i="37" s="1"/>
  <c r="J44" i="37"/>
  <c r="I44" i="37"/>
  <c r="Y14" i="37"/>
  <c r="Z14" i="37" s="1"/>
  <c r="V14" i="37"/>
  <c r="W14" i="37" s="1"/>
  <c r="S14" i="37"/>
  <c r="T14" i="37" s="1"/>
  <c r="P14" i="37"/>
  <c r="Q14" i="37" s="1"/>
  <c r="I14" i="37"/>
  <c r="J14" i="37" s="1"/>
  <c r="Z48" i="37"/>
  <c r="Y48" i="37"/>
  <c r="V48" i="37"/>
  <c r="W48" i="37" s="1"/>
  <c r="T48" i="37"/>
  <c r="S48" i="37"/>
  <c r="P48" i="37"/>
  <c r="Q48" i="37" s="1"/>
  <c r="I48" i="37"/>
  <c r="J48" i="37" s="1"/>
  <c r="Y17" i="37"/>
  <c r="Z17" i="37" s="1"/>
  <c r="V17" i="37"/>
  <c r="S17" i="37"/>
  <c r="T17" i="37" s="1"/>
  <c r="Q17" i="37"/>
  <c r="P17" i="37"/>
  <c r="I17" i="37"/>
  <c r="J17" i="37" s="1"/>
  <c r="Y22" i="37"/>
  <c r="Z22" i="37" s="1"/>
  <c r="V22" i="37"/>
  <c r="W22" i="37" s="1"/>
  <c r="T22" i="37"/>
  <c r="S22" i="37"/>
  <c r="P22" i="37"/>
  <c r="Q22" i="37" s="1"/>
  <c r="J22" i="37"/>
  <c r="I22" i="37"/>
  <c r="Y8" i="37"/>
  <c r="Z8" i="37" s="1"/>
  <c r="V8" i="37"/>
  <c r="W8" i="37" s="1"/>
  <c r="S8" i="37"/>
  <c r="T8" i="37" s="1"/>
  <c r="P8" i="37"/>
  <c r="Q8" i="37" s="1"/>
  <c r="I8" i="37"/>
  <c r="J8" i="37" s="1"/>
  <c r="Y20" i="37"/>
  <c r="Z20" i="37" s="1"/>
  <c r="V20" i="37"/>
  <c r="W20" i="37" s="1"/>
  <c r="S20" i="37"/>
  <c r="T20" i="37" s="1"/>
  <c r="Q20" i="37"/>
  <c r="P20" i="37"/>
  <c r="I20" i="37"/>
  <c r="J20" i="37" s="1"/>
  <c r="Y18" i="37"/>
  <c r="Z18" i="37" s="1"/>
  <c r="V18" i="37"/>
  <c r="W18" i="37" s="1"/>
  <c r="S18" i="37"/>
  <c r="T18" i="37" s="1"/>
  <c r="P18" i="37"/>
  <c r="Q18" i="37" s="1"/>
  <c r="J18" i="37"/>
  <c r="I18" i="37"/>
  <c r="Y28" i="37"/>
  <c r="Z28" i="37" s="1"/>
  <c r="W28" i="37"/>
  <c r="V28" i="37"/>
  <c r="S28" i="37"/>
  <c r="T28" i="37" s="1"/>
  <c r="P28" i="37"/>
  <c r="Q28" i="37" s="1"/>
  <c r="I28" i="37"/>
  <c r="J28" i="37" s="1"/>
  <c r="Y24" i="37"/>
  <c r="Z24" i="37" s="1"/>
  <c r="V24" i="37"/>
  <c r="W24" i="37" s="1"/>
  <c r="T24" i="37"/>
  <c r="S24" i="37"/>
  <c r="P24" i="37"/>
  <c r="Q24" i="37" s="1"/>
  <c r="I24" i="37"/>
  <c r="J24" i="37" s="1"/>
  <c r="Y45" i="37"/>
  <c r="Z45" i="37" s="1"/>
  <c r="V45" i="37"/>
  <c r="W45" i="37" s="1"/>
  <c r="S45" i="37"/>
  <c r="T45" i="37" s="1"/>
  <c r="P45" i="37"/>
  <c r="Q45" i="37" s="1"/>
  <c r="I45" i="37"/>
  <c r="J45" i="37" s="1"/>
  <c r="Z66" i="37"/>
  <c r="Y66" i="37"/>
  <c r="V66" i="37"/>
  <c r="W66" i="37" s="1"/>
  <c r="S66" i="37"/>
  <c r="T66" i="37" s="1"/>
  <c r="P66" i="37"/>
  <c r="Q66" i="37" s="1"/>
  <c r="I66" i="37"/>
  <c r="J66" i="37" s="1"/>
  <c r="Y13" i="37"/>
  <c r="Z13" i="37" s="1"/>
  <c r="V13" i="37"/>
  <c r="W13" i="37" s="1"/>
  <c r="S13" i="37"/>
  <c r="T13" i="37" s="1"/>
  <c r="P13" i="37"/>
  <c r="Q13" i="37" s="1"/>
  <c r="I13" i="37"/>
  <c r="J13" i="37" s="1"/>
  <c r="Y33" i="37"/>
  <c r="Z33" i="37" s="1"/>
  <c r="V33" i="37"/>
  <c r="W33" i="37" s="1"/>
  <c r="S33" i="37"/>
  <c r="T33" i="37" s="1"/>
  <c r="P33" i="37"/>
  <c r="Q33" i="37" s="1"/>
  <c r="I33" i="37"/>
  <c r="J33" i="37" s="1"/>
  <c r="Y36" i="37"/>
  <c r="Z36" i="37" s="1"/>
  <c r="V36" i="37"/>
  <c r="W36" i="37" s="1"/>
  <c r="S36" i="37"/>
  <c r="T36" i="37" s="1"/>
  <c r="P36" i="37"/>
  <c r="Q36" i="37" s="1"/>
  <c r="I36" i="37"/>
  <c r="J36" i="37" s="1"/>
  <c r="Y5" i="37"/>
  <c r="Z5" i="37" s="1"/>
  <c r="V5" i="37"/>
  <c r="W5" i="37" s="1"/>
  <c r="S5" i="37"/>
  <c r="T5" i="37" s="1"/>
  <c r="P5" i="37"/>
  <c r="Q5" i="37" s="1"/>
  <c r="I5" i="37"/>
  <c r="J5" i="37" s="1"/>
  <c r="Y60" i="37"/>
  <c r="Z60" i="37" s="1"/>
  <c r="V60" i="37"/>
  <c r="W60" i="37" s="1"/>
  <c r="S60" i="37"/>
  <c r="T60" i="37" s="1"/>
  <c r="P60" i="37"/>
  <c r="Q60" i="37" s="1"/>
  <c r="I60" i="37"/>
  <c r="J60" i="37" s="1"/>
  <c r="Y78" i="37"/>
  <c r="Z78" i="37" s="1"/>
  <c r="W78" i="37"/>
  <c r="V78" i="37"/>
  <c r="S78" i="37"/>
  <c r="T78" i="37" s="1"/>
  <c r="P78" i="37"/>
  <c r="Q78" i="37" s="1"/>
  <c r="I78" i="37"/>
  <c r="J78" i="37" s="1"/>
  <c r="Y49" i="37"/>
  <c r="Z49" i="37" s="1"/>
  <c r="V49" i="37"/>
  <c r="W49" i="37" s="1"/>
  <c r="S49" i="37"/>
  <c r="T49" i="37" s="1"/>
  <c r="P49" i="37"/>
  <c r="Q49" i="37" s="1"/>
  <c r="I49" i="37"/>
  <c r="J49" i="37" s="1"/>
  <c r="Y52" i="37"/>
  <c r="Z52" i="37" s="1"/>
  <c r="V52" i="37"/>
  <c r="W52" i="37" s="1"/>
  <c r="S52" i="37"/>
  <c r="T52" i="37" s="1"/>
  <c r="P52" i="37"/>
  <c r="Q52" i="37" s="1"/>
  <c r="I52" i="37"/>
  <c r="J52" i="37" s="1"/>
  <c r="Y64" i="37"/>
  <c r="Z64" i="37" s="1"/>
  <c r="V64" i="37"/>
  <c r="W64" i="37" s="1"/>
  <c r="S64" i="37"/>
  <c r="T64" i="37" s="1"/>
  <c r="P64" i="37"/>
  <c r="Q64" i="37" s="1"/>
  <c r="I64" i="37"/>
  <c r="J64" i="37" s="1"/>
  <c r="Y10" i="37"/>
  <c r="Z10" i="37" s="1"/>
  <c r="V10" i="37"/>
  <c r="W10" i="37" s="1"/>
  <c r="S10" i="37"/>
  <c r="T10" i="37" s="1"/>
  <c r="P10" i="37"/>
  <c r="Q10" i="37" s="1"/>
  <c r="I10" i="37"/>
  <c r="J10" i="37" s="1"/>
  <c r="Y9" i="37"/>
  <c r="Z9" i="37" s="1"/>
  <c r="V9" i="37"/>
  <c r="W9" i="37" s="1"/>
  <c r="S9" i="37"/>
  <c r="T9" i="37" s="1"/>
  <c r="P9" i="37"/>
  <c r="Q9" i="37" s="1"/>
  <c r="J9" i="37"/>
  <c r="I9" i="37"/>
  <c r="Y6" i="37"/>
  <c r="Z6" i="37" s="1"/>
  <c r="W6" i="37"/>
  <c r="V6" i="37"/>
  <c r="S6" i="37"/>
  <c r="T6" i="37" s="1"/>
  <c r="P6" i="37"/>
  <c r="Q6" i="37" s="1"/>
  <c r="I6" i="37"/>
  <c r="J6" i="37" s="1"/>
  <c r="Y34" i="37"/>
  <c r="Z34" i="37" s="1"/>
  <c r="V34" i="37"/>
  <c r="W34" i="37" s="1"/>
  <c r="T34" i="37"/>
  <c r="S34" i="37"/>
  <c r="P34" i="37"/>
  <c r="Q34" i="37" s="1"/>
  <c r="J34" i="37"/>
  <c r="I34" i="37"/>
  <c r="Y11" i="37"/>
  <c r="Z11" i="37" s="1"/>
  <c r="V11" i="37"/>
  <c r="W11" i="37" s="1"/>
  <c r="S11" i="37"/>
  <c r="T11" i="37" s="1"/>
  <c r="P11" i="37"/>
  <c r="Q11" i="37" s="1"/>
  <c r="I11" i="37"/>
  <c r="J11" i="37" s="1"/>
  <c r="Z7" i="37"/>
  <c r="Y7" i="37"/>
  <c r="V7" i="37"/>
  <c r="W7" i="37" s="1"/>
  <c r="S7" i="37"/>
  <c r="T7" i="37" s="1"/>
  <c r="P7" i="37"/>
  <c r="Q7" i="37" s="1"/>
  <c r="I7" i="37"/>
  <c r="J7" i="37" s="1"/>
  <c r="Y42" i="37"/>
  <c r="Z42" i="37" s="1"/>
  <c r="V42" i="37"/>
  <c r="W42" i="37" s="1"/>
  <c r="S42" i="37"/>
  <c r="T42" i="37" s="1"/>
  <c r="Q42" i="37"/>
  <c r="P42" i="37"/>
  <c r="I42" i="37"/>
  <c r="J42" i="37" s="1"/>
  <c r="Y55" i="37"/>
  <c r="Z55" i="37" s="1"/>
  <c r="V55" i="37"/>
  <c r="W55" i="37" s="1"/>
  <c r="S55" i="37"/>
  <c r="T55" i="37" s="1"/>
  <c r="P55" i="37"/>
  <c r="Q55" i="37" s="1"/>
  <c r="I55" i="37"/>
  <c r="J55" i="37" s="1"/>
  <c r="Y57" i="37"/>
  <c r="Z57" i="37" s="1"/>
  <c r="W57" i="37"/>
  <c r="V57" i="37"/>
  <c r="S57" i="37"/>
  <c r="T57" i="37" s="1"/>
  <c r="P57" i="37"/>
  <c r="Q57" i="37" s="1"/>
  <c r="I57" i="37"/>
  <c r="J57" i="37" s="1"/>
  <c r="Y70" i="37"/>
  <c r="Z70" i="37" s="1"/>
  <c r="V70" i="37"/>
  <c r="W70" i="37" s="1"/>
  <c r="S70" i="37"/>
  <c r="T70" i="37" s="1"/>
  <c r="P70" i="37"/>
  <c r="Q70" i="37" s="1"/>
  <c r="J70" i="37"/>
  <c r="I70" i="37"/>
  <c r="Y25" i="37"/>
  <c r="Z25" i="37" s="1"/>
  <c r="V25" i="37"/>
  <c r="W25" i="37" s="1"/>
  <c r="S25" i="37"/>
  <c r="T25" i="37" s="1"/>
  <c r="P25" i="37"/>
  <c r="Q25" i="37" s="1"/>
  <c r="I25" i="37"/>
  <c r="J25" i="37" s="1"/>
  <c r="Y37" i="37"/>
  <c r="Z37" i="37" s="1"/>
  <c r="V37" i="37"/>
  <c r="W37" i="37" s="1"/>
  <c r="T37" i="37"/>
  <c r="S37" i="37"/>
  <c r="P37" i="37"/>
  <c r="Q37" i="37" s="1"/>
  <c r="I37" i="37"/>
  <c r="J37" i="37" s="1"/>
  <c r="Y47" i="37"/>
  <c r="Z47" i="37" s="1"/>
  <c r="V47" i="37"/>
  <c r="W47" i="37" s="1"/>
  <c r="S47" i="37"/>
  <c r="T47" i="37" s="1"/>
  <c r="P47" i="37"/>
  <c r="Q47" i="37" s="1"/>
  <c r="I47" i="37"/>
  <c r="J47" i="37" s="1"/>
  <c r="Z29" i="37"/>
  <c r="Y29" i="37"/>
  <c r="V29" i="37"/>
  <c r="W29" i="37" s="1"/>
  <c r="S29" i="37"/>
  <c r="T29" i="37" s="1"/>
  <c r="P29" i="37"/>
  <c r="Q29" i="37" s="1"/>
  <c r="I29" i="37"/>
  <c r="J29" i="37" s="1"/>
  <c r="Y62" i="37"/>
  <c r="Z62" i="37" s="1"/>
  <c r="V62" i="37"/>
  <c r="W62" i="37" s="1"/>
  <c r="S62" i="37"/>
  <c r="T62" i="37" s="1"/>
  <c r="Q62" i="37"/>
  <c r="P62" i="37"/>
  <c r="I62" i="37"/>
  <c r="J62" i="37" s="1"/>
  <c r="Y19" i="37"/>
  <c r="Z19" i="37" s="1"/>
  <c r="V19" i="37"/>
  <c r="W19" i="37" s="1"/>
  <c r="S19" i="37"/>
  <c r="T19" i="37" s="1"/>
  <c r="P19" i="37"/>
  <c r="Q19" i="37" s="1"/>
  <c r="I19" i="37"/>
  <c r="J19" i="37" s="1"/>
  <c r="Y59" i="37"/>
  <c r="Z59" i="37" s="1"/>
  <c r="W59" i="37"/>
  <c r="V59" i="37"/>
  <c r="S59" i="37"/>
  <c r="T59" i="37" s="1"/>
  <c r="P59" i="37"/>
  <c r="Q59" i="37" s="1"/>
  <c r="I59" i="37"/>
  <c r="J59" i="37" s="1"/>
  <c r="Y35" i="37"/>
  <c r="Z35" i="37" s="1"/>
  <c r="V35" i="37"/>
  <c r="W35" i="37" s="1"/>
  <c r="S35" i="37"/>
  <c r="T35" i="37" s="1"/>
  <c r="P35" i="37"/>
  <c r="Q35" i="37" s="1"/>
  <c r="J35" i="37"/>
  <c r="I35" i="37"/>
  <c r="Y15" i="37"/>
  <c r="Z15" i="37" s="1"/>
  <c r="V15" i="37"/>
  <c r="W15" i="37" s="1"/>
  <c r="S15" i="37"/>
  <c r="T15" i="37" s="1"/>
  <c r="P15" i="37"/>
  <c r="Q15" i="37" s="1"/>
  <c r="I15" i="37"/>
  <c r="J15" i="37" s="1"/>
  <c r="Y63" i="37"/>
  <c r="Z63" i="37" s="1"/>
  <c r="V63" i="37"/>
  <c r="W63" i="37" s="1"/>
  <c r="T63" i="37"/>
  <c r="S63" i="37"/>
  <c r="P63" i="37"/>
  <c r="Q63" i="37" s="1"/>
  <c r="I63" i="37"/>
  <c r="J63" i="37" s="1"/>
  <c r="Y38" i="37"/>
  <c r="Z38" i="37" s="1"/>
  <c r="V38" i="37"/>
  <c r="W38" i="37" s="1"/>
  <c r="S38" i="37"/>
  <c r="T38" i="37" s="1"/>
  <c r="Q38" i="37"/>
  <c r="P38" i="37"/>
  <c r="I38" i="37"/>
  <c r="J38" i="37" s="1"/>
  <c r="Y41" i="37"/>
  <c r="Z41" i="37" s="1"/>
  <c r="V41" i="37"/>
  <c r="W41" i="37" s="1"/>
  <c r="S41" i="37"/>
  <c r="T41" i="37" s="1"/>
  <c r="P41" i="37"/>
  <c r="Q41" i="37" s="1"/>
  <c r="J41" i="37"/>
  <c r="I41" i="37"/>
  <c r="Y81" i="37"/>
  <c r="Z81" i="37" s="1"/>
  <c r="V81" i="37"/>
  <c r="W81" i="37" s="1"/>
  <c r="S81" i="37"/>
  <c r="T81" i="37" s="1"/>
  <c r="P81" i="37"/>
  <c r="Q81" i="37" s="1"/>
  <c r="I81" i="37"/>
  <c r="J81" i="37" s="1"/>
  <c r="Y53" i="37"/>
  <c r="Z53" i="37" s="1"/>
  <c r="V53" i="37"/>
  <c r="W53" i="37" s="1"/>
  <c r="T53" i="37"/>
  <c r="S53" i="37"/>
  <c r="P53" i="37"/>
  <c r="Q53" i="37" s="1"/>
  <c r="I53" i="37"/>
  <c r="J53" i="37" s="1"/>
  <c r="Y83" i="37"/>
  <c r="Z83" i="37" s="1"/>
  <c r="V83" i="37"/>
  <c r="W83" i="37" s="1"/>
  <c r="S83" i="37"/>
  <c r="T83" i="37" s="1"/>
  <c r="P83" i="37"/>
  <c r="Q83" i="37" s="1"/>
  <c r="I83" i="37"/>
  <c r="J83" i="37" s="1"/>
  <c r="Z72" i="37"/>
  <c r="Y72" i="37"/>
  <c r="V72" i="37"/>
  <c r="W72" i="37" s="1"/>
  <c r="S72" i="37"/>
  <c r="T72" i="37" s="1"/>
  <c r="P72" i="37"/>
  <c r="Q72" i="37" s="1"/>
  <c r="I72" i="37"/>
  <c r="J72" i="37" s="1"/>
  <c r="Y65" i="37"/>
  <c r="Z65" i="37" s="1"/>
  <c r="V65" i="37"/>
  <c r="W65" i="37" s="1"/>
  <c r="S65" i="37"/>
  <c r="T65" i="37" s="1"/>
  <c r="Q65" i="37"/>
  <c r="P65" i="37"/>
  <c r="I65" i="37"/>
  <c r="J65" i="37" s="1"/>
</calcChain>
</file>

<file path=xl/sharedStrings.xml><?xml version="1.0" encoding="utf-8"?>
<sst xmlns="http://schemas.openxmlformats.org/spreadsheetml/2006/main" count="760" uniqueCount="195">
  <si>
    <t>tým</t>
  </si>
  <si>
    <t>%</t>
  </si>
  <si>
    <t>rok nar.</t>
  </si>
  <si>
    <t>čas v cíli</t>
  </si>
  <si>
    <t>čas jízdy</t>
  </si>
  <si>
    <t>Příjmení a jméno</t>
  </si>
  <si>
    <t>startovní číslo</t>
  </si>
  <si>
    <t>startovní pořadí</t>
  </si>
  <si>
    <t>start</t>
  </si>
  <si>
    <t>čas jízdy prvního úseku</t>
  </si>
  <si>
    <t>čas jízdy druhého úseku</t>
  </si>
  <si>
    <t>pořadí v handicap. závodě absolutně</t>
  </si>
  <si>
    <t>pořadí v handicap. závodě ženy</t>
  </si>
  <si>
    <t>pořadí podle času absolutně</t>
  </si>
  <si>
    <t>pořadí podle času ženy</t>
  </si>
  <si>
    <t>mezičas            7 km</t>
  </si>
  <si>
    <t>příjmení a jméno</t>
  </si>
  <si>
    <t>nar.</t>
  </si>
  <si>
    <t>tým / město</t>
  </si>
  <si>
    <t>startovné</t>
  </si>
  <si>
    <t>uhrazeno</t>
  </si>
  <si>
    <t>start čas</t>
  </si>
  <si>
    <t>poznámka</t>
  </si>
  <si>
    <t>start.č</t>
  </si>
  <si>
    <t>výpočet start. času fial. + 20%</t>
  </si>
  <si>
    <t>čas jízdy třetího úseku</t>
  </si>
  <si>
    <t>mezičas             27 km</t>
  </si>
  <si>
    <t>čas jízdy čtvrtého úseku</t>
  </si>
  <si>
    <t>% výsledné pro handicap 2023</t>
  </si>
  <si>
    <t>Startovní listina pro MTB - BRUNKA - 21. 5. 2022</t>
  </si>
  <si>
    <t>Hendrych Pavel st.</t>
  </si>
  <si>
    <t>Nevědělová Jana</t>
  </si>
  <si>
    <t>Brno</t>
  </si>
  <si>
    <t>Nevěděl Pavel</t>
  </si>
  <si>
    <t>Jůzlová Zuzana</t>
  </si>
  <si>
    <t>Humpolec</t>
  </si>
  <si>
    <t>Jůzl Tomáš</t>
  </si>
  <si>
    <t>Jůzl Kryštof</t>
  </si>
  <si>
    <t>Janeček Václav</t>
  </si>
  <si>
    <t>Janeček Ondřej</t>
  </si>
  <si>
    <t>Svobodová Eliška</t>
  </si>
  <si>
    <t>Amcykl Humpolec</t>
  </si>
  <si>
    <t>Jakubů Pavel</t>
  </si>
  <si>
    <t>Procházka Jaroslav</t>
  </si>
  <si>
    <t>AZ Tým Světlá n. Sáz.</t>
  </si>
  <si>
    <t>Urban Jan</t>
  </si>
  <si>
    <t>Janeček Marek</t>
  </si>
  <si>
    <t>Bunka SILVINI</t>
  </si>
  <si>
    <t>Zápařka Miroslav</t>
  </si>
  <si>
    <t>Équipe SL Humpolec</t>
  </si>
  <si>
    <t>Malinová Jana</t>
  </si>
  <si>
    <t>Krmelová Klára</t>
  </si>
  <si>
    <t>Voklobáci</t>
  </si>
  <si>
    <t>Svobodová Blanka</t>
  </si>
  <si>
    <t>Machek Petr</t>
  </si>
  <si>
    <t>Platforma Humpolec</t>
  </si>
  <si>
    <t>Machek Josef</t>
  </si>
  <si>
    <t>ETV</t>
  </si>
  <si>
    <t>Lesina Ondřej</t>
  </si>
  <si>
    <t>SKY Humpolec</t>
  </si>
  <si>
    <t>Cink Lubomír</t>
  </si>
  <si>
    <t>NHÚ Balinka Velké Meziříčí</t>
  </si>
  <si>
    <t>Jelínek Petr</t>
  </si>
  <si>
    <t>Sokolíci</t>
  </si>
  <si>
    <t>Kubíček Vojmír</t>
  </si>
  <si>
    <t>KČT Humpolec</t>
  </si>
  <si>
    <t>Šebesta Václav</t>
  </si>
  <si>
    <t>Želiv</t>
  </si>
  <si>
    <t>Váňa David</t>
  </si>
  <si>
    <t>MM AUTO</t>
  </si>
  <si>
    <t>Vystrčil Zbyněk</t>
  </si>
  <si>
    <t>Koohan Racing Team</t>
  </si>
  <si>
    <t>Sochorová Věra</t>
  </si>
  <si>
    <t>Havlíčkův Brod</t>
  </si>
  <si>
    <t>Stejskalová Andrea</t>
  </si>
  <si>
    <t>Svěráková Ilona</t>
  </si>
  <si>
    <t>Eurofoam Sport Team</t>
  </si>
  <si>
    <t>Koten Lubomír</t>
  </si>
  <si>
    <t>BBT Jiřice</t>
  </si>
  <si>
    <t>Šťáva Radek</t>
  </si>
  <si>
    <t>Stehlík Ota</t>
  </si>
  <si>
    <t>Musil Jindřich</t>
  </si>
  <si>
    <t>ETV Vystrkov</t>
  </si>
  <si>
    <t>Váchová Petra</t>
  </si>
  <si>
    <t>Svoboda Miloslav</t>
  </si>
  <si>
    <t>Sokol Senohraby</t>
  </si>
  <si>
    <t>Alenka Václav</t>
  </si>
  <si>
    <t>BARVY-ALENKA</t>
  </si>
  <si>
    <t>Veselý Jan</t>
  </si>
  <si>
    <t>Brázda Libor</t>
  </si>
  <si>
    <t>Úterní kolo</t>
  </si>
  <si>
    <t>Krmela Tomáš</t>
  </si>
  <si>
    <t>Rýpar Jiří</t>
  </si>
  <si>
    <t>Ledeč n. Sázavou</t>
  </si>
  <si>
    <t>Pečenka Vratislav</t>
  </si>
  <si>
    <t>Los Bizaros / Roudnička</t>
  </si>
  <si>
    <t>Kůžel Filip</t>
  </si>
  <si>
    <t>HB Racing</t>
  </si>
  <si>
    <t>Dvořák Lukáš</t>
  </si>
  <si>
    <t>melechov.cz</t>
  </si>
  <si>
    <t>Voplakal František</t>
  </si>
  <si>
    <t>Urban Pavel</t>
  </si>
  <si>
    <t>Nahodil Tomáš</t>
  </si>
  <si>
    <t>Bareš Lukáš</t>
  </si>
  <si>
    <t>Trýb Vláďa</t>
  </si>
  <si>
    <t>Kola Ledeč</t>
  </si>
  <si>
    <t>Nejedlík Tomáš</t>
  </si>
  <si>
    <t>Záhorský Aleš</t>
  </si>
  <si>
    <t>RB Highlands</t>
  </si>
  <si>
    <t>Malina Pavel</t>
  </si>
  <si>
    <t>Nousek Jiří</t>
  </si>
  <si>
    <t>Bolcek Adam</t>
  </si>
  <si>
    <t>Zákostelný Martin</t>
  </si>
  <si>
    <t>Praha 9</t>
  </si>
  <si>
    <t>Bindzar Lukáš</t>
  </si>
  <si>
    <t>Los Bizaros / Humpolec</t>
  </si>
  <si>
    <t>Filip Martin</t>
  </si>
  <si>
    <t>Zajíček Tomáš</t>
  </si>
  <si>
    <t>Dráhaři</t>
  </si>
  <si>
    <t>Janák Stanislav</t>
  </si>
  <si>
    <t>Kahoun Michal</t>
  </si>
  <si>
    <t>MHA Humpolec</t>
  </si>
  <si>
    <t>Mašek Rostislav</t>
  </si>
  <si>
    <t>RB Highlands Humpolec</t>
  </si>
  <si>
    <t>Marek Michal</t>
  </si>
  <si>
    <t>Kavka Lukáš</t>
  </si>
  <si>
    <t>KAVKA REAL ESTATES</t>
  </si>
  <si>
    <t>Pícha Miroslav</t>
  </si>
  <si>
    <t>Budíkov</t>
  </si>
  <si>
    <t>Obšil Tomáš</t>
  </si>
  <si>
    <t>CT Sauna Bar Horní Cerekev</t>
  </si>
  <si>
    <t>Blecha Jan</t>
  </si>
  <si>
    <t>Hejsek Zbyněk</t>
  </si>
  <si>
    <t>Prokůpek Vít</t>
  </si>
  <si>
    <t>Podaný Václav</t>
  </si>
  <si>
    <t>Váňa Martin</t>
  </si>
  <si>
    <t>Voplakal Libor</t>
  </si>
  <si>
    <t>Leška Adam</t>
  </si>
  <si>
    <t>Pelhřimov</t>
  </si>
  <si>
    <t>Jirák Aleš</t>
  </si>
  <si>
    <t>Hegner Filip</t>
  </si>
  <si>
    <t>Pank, Pležr &amp; Pain</t>
  </si>
  <si>
    <t>Stejskal Bedřich</t>
  </si>
  <si>
    <t>Voborník Lukáš</t>
  </si>
  <si>
    <t>Novák Martin</t>
  </si>
  <si>
    <t>Svoboda Ondřej</t>
  </si>
  <si>
    <t>Strádal Milan</t>
  </si>
  <si>
    <t>Janeček David</t>
  </si>
  <si>
    <t>Svoboda Josef</t>
  </si>
  <si>
    <t>Zezula Milan</t>
  </si>
  <si>
    <t>Velosport Valenta Scott team</t>
  </si>
  <si>
    <t>Štrosmajer Radek</t>
  </si>
  <si>
    <t>Novák Luboš</t>
  </si>
  <si>
    <t>Jiroušek Tomáš</t>
  </si>
  <si>
    <t>Hendrych Pavel</t>
  </si>
  <si>
    <t>Herna Lukáš</t>
  </si>
  <si>
    <t>Pazderka Jiří</t>
  </si>
  <si>
    <t>Dolní Heřmanice</t>
  </si>
  <si>
    <t>Kratochvíl Jakub</t>
  </si>
  <si>
    <t>Šopor Lukáš</t>
  </si>
  <si>
    <t>Veloservis Team</t>
  </si>
  <si>
    <t>Vávra Jiří</t>
  </si>
  <si>
    <t>Pechek Jan</t>
  </si>
  <si>
    <t>Kola Bakus</t>
  </si>
  <si>
    <t>Miláček Petr</t>
  </si>
  <si>
    <t>Stuna Tomáš</t>
  </si>
  <si>
    <t>Superior Team</t>
  </si>
  <si>
    <t>Vopálenský Martin</t>
  </si>
  <si>
    <t>JH Cycling</t>
  </si>
  <si>
    <t>Smrčka Jan</t>
  </si>
  <si>
    <t>bez.hand.</t>
  </si>
  <si>
    <t>Šaněk Roman</t>
  </si>
  <si>
    <t>AMER</t>
  </si>
  <si>
    <t>Poleščuk Robert</t>
  </si>
  <si>
    <t>Zajíčkov</t>
  </si>
  <si>
    <t>Fízel Jakub</t>
  </si>
  <si>
    <t>Bernard</t>
  </si>
  <si>
    <t>Plačkov</t>
  </si>
  <si>
    <t>Nerud Onrřej</t>
  </si>
  <si>
    <t>HOBBY</t>
  </si>
  <si>
    <t>Papež Stanislav</t>
  </si>
  <si>
    <t>x</t>
  </si>
  <si>
    <t>mezičas             11,9 km</t>
  </si>
  <si>
    <t>HOBBY závod</t>
  </si>
  <si>
    <t>převodem</t>
  </si>
  <si>
    <t>Bez handicapu - jede pouze na čas</t>
  </si>
  <si>
    <t>uhrazeno na D10</t>
  </si>
  <si>
    <t>Partl Pavel</t>
  </si>
  <si>
    <t>RB Highlands Velké Meziříčí</t>
  </si>
  <si>
    <t>25O</t>
  </si>
  <si>
    <t>Flídrová Michaela</t>
  </si>
  <si>
    <t>Ždár nad Sázavou</t>
  </si>
  <si>
    <t>-</t>
  </si>
  <si>
    <t>do 15 let</t>
  </si>
  <si>
    <t>Bunka SILVINI HOBBY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</si>
</sst>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dd/mm/yy;@"/>
    <numFmt numFmtId="166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theme="0" tint="-0.499984740745262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lightGray">
        <bgColor rgb="FF99FF99"/>
      </patternFill>
    </fill>
    <fill>
      <patternFill patternType="solid">
        <fgColor rgb="FFFF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0" xfId="0" applyNumberFormat="1" applyFill="1"/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Fill="1" applyAlignment="1">
      <alignment horizontal="center"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/>
    <xf numFmtId="9" fontId="8" fillId="0" borderId="0" xfId="0" applyNumberFormat="1" applyFont="1" applyFill="1" applyAlignment="1">
      <alignment horizontal="center"/>
    </xf>
    <xf numFmtId="0" fontId="0" fillId="0" borderId="0" xfId="0" applyFill="1"/>
    <xf numFmtId="0" fontId="11" fillId="0" borderId="0" xfId="0" applyFont="1"/>
    <xf numFmtId="0" fontId="11" fillId="0" borderId="0" xfId="0" applyFont="1" applyFill="1"/>
    <xf numFmtId="164" fontId="4" fillId="3" borderId="1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9" fontId="4" fillId="0" borderId="5" xfId="0" applyNumberFormat="1" applyFont="1" applyFill="1" applyBorder="1" applyAlignment="1" applyProtection="1">
      <alignment horizontal="center" wrapText="1"/>
      <protection hidden="1"/>
    </xf>
    <xf numFmtId="21" fontId="4" fillId="5" borderId="13" xfId="0" applyNumberFormat="1" applyFont="1" applyFill="1" applyBorder="1" applyAlignment="1"/>
    <xf numFmtId="21" fontId="4" fillId="0" borderId="1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 applyProtection="1">
      <alignment horizontal="center" wrapText="1"/>
      <protection hidden="1"/>
    </xf>
    <xf numFmtId="0" fontId="13" fillId="4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13" fillId="4" borderId="13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/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5" xfId="0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9" fontId="15" fillId="4" borderId="8" xfId="0" applyNumberFormat="1" applyFont="1" applyFill="1" applyBorder="1" applyAlignment="1">
      <alignment horizontal="right" vertical="center" wrapText="1"/>
    </xf>
    <xf numFmtId="21" fontId="15" fillId="4" borderId="13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9" fontId="15" fillId="4" borderId="15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9" fontId="15" fillId="4" borderId="17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7" fillId="8" borderId="18" xfId="0" applyFont="1" applyFill="1" applyBorder="1" applyAlignment="1">
      <alignment horizontal="center" vertical="center" wrapText="1"/>
    </xf>
    <xf numFmtId="166" fontId="20" fillId="8" borderId="21" xfId="0" applyNumberFormat="1" applyFont="1" applyFill="1" applyBorder="1" applyAlignment="1">
      <alignment horizontal="center" vertical="center" wrapText="1"/>
    </xf>
    <xf numFmtId="165" fontId="20" fillId="8" borderId="21" xfId="0" applyNumberFormat="1" applyFont="1" applyFill="1" applyBorder="1" applyAlignment="1">
      <alignment horizontal="center" vertical="center" wrapText="1"/>
    </xf>
    <xf numFmtId="164" fontId="17" fillId="8" borderId="21" xfId="0" applyNumberFormat="1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/>
    </xf>
    <xf numFmtId="9" fontId="10" fillId="0" borderId="14" xfId="0" applyNumberFormat="1" applyFont="1" applyFill="1" applyBorder="1" applyAlignment="1" applyProtection="1">
      <alignment horizontal="center" wrapText="1"/>
      <protection hidden="1"/>
    </xf>
    <xf numFmtId="9" fontId="10" fillId="0" borderId="3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/>
    <xf numFmtId="0" fontId="7" fillId="3" borderId="24" xfId="0" applyFont="1" applyFill="1" applyBorder="1" applyAlignment="1">
      <alignment horizontal="center" vertical="center" textRotation="180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9" fontId="9" fillId="2" borderId="30" xfId="0" applyNumberFormat="1" applyFont="1" applyFill="1" applyBorder="1" applyAlignment="1">
      <alignment horizontal="center" vertical="center" wrapText="1"/>
    </xf>
    <xf numFmtId="164" fontId="6" fillId="3" borderId="29" xfId="0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9" fontId="9" fillId="2" borderId="3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18" fillId="3" borderId="10" xfId="0" applyNumberFormat="1" applyFont="1" applyFill="1" applyBorder="1" applyAlignment="1">
      <alignment horizontal="center" vertical="center" wrapText="1"/>
    </xf>
    <xf numFmtId="10" fontId="18" fillId="3" borderId="25" xfId="0" applyNumberFormat="1" applyFont="1" applyFill="1" applyBorder="1" applyAlignment="1">
      <alignment horizontal="center" vertical="center" wrapText="1"/>
    </xf>
    <xf numFmtId="10" fontId="13" fillId="4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/>
    </xf>
    <xf numFmtId="10" fontId="13" fillId="4" borderId="4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0" fontId="3" fillId="0" borderId="35" xfId="0" applyFont="1" applyFill="1" applyBorder="1" applyAlignment="1">
      <alignment vertical="center"/>
    </xf>
    <xf numFmtId="1" fontId="22" fillId="0" borderId="13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textRotation="180" wrapText="1"/>
    </xf>
    <xf numFmtId="0" fontId="0" fillId="6" borderId="32" xfId="0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9" fontId="10" fillId="0" borderId="5" xfId="0" applyNumberFormat="1" applyFont="1" applyFill="1" applyBorder="1" applyAlignment="1" applyProtection="1">
      <alignment horizontal="center" wrapText="1"/>
      <protection hidden="1"/>
    </xf>
    <xf numFmtId="10" fontId="5" fillId="0" borderId="34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10" fontId="10" fillId="0" borderId="15" xfId="0" applyNumberFormat="1" applyFont="1" applyFill="1" applyBorder="1" applyAlignment="1">
      <alignment horizontal="center"/>
    </xf>
    <xf numFmtId="9" fontId="15" fillId="4" borderId="8" xfId="0" applyNumberFormat="1" applyFont="1" applyFill="1" applyBorder="1" applyAlignment="1">
      <alignment horizontal="center" vertical="center" wrapText="1"/>
    </xf>
    <xf numFmtId="9" fontId="15" fillId="4" borderId="3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Border="1"/>
    <xf numFmtId="0" fontId="10" fillId="0" borderId="9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21" fontId="4" fillId="4" borderId="13" xfId="0" applyNumberFormat="1" applyFont="1" applyFill="1" applyBorder="1" applyAlignment="1"/>
    <xf numFmtId="21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 applyProtection="1">
      <alignment horizontal="center" wrapText="1"/>
      <protection hidden="1"/>
    </xf>
    <xf numFmtId="9" fontId="10" fillId="4" borderId="14" xfId="0" applyNumberFormat="1" applyFont="1" applyFill="1" applyBorder="1" applyAlignment="1" applyProtection="1">
      <alignment horizontal="center" wrapText="1"/>
      <protection hidden="1"/>
    </xf>
    <xf numFmtId="164" fontId="4" fillId="4" borderId="4" xfId="0" applyNumberFormat="1" applyFont="1" applyFill="1" applyBorder="1" applyAlignment="1">
      <alignment horizontal="center"/>
    </xf>
    <xf numFmtId="9" fontId="10" fillId="4" borderId="3" xfId="0" applyNumberFormat="1" applyFont="1" applyFill="1" applyBorder="1" applyAlignment="1" applyProtection="1">
      <alignment horizontal="center" wrapText="1"/>
      <protection hidden="1"/>
    </xf>
    <xf numFmtId="164" fontId="19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left" shrinkToFit="1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/>
    <xf numFmtId="9" fontId="4" fillId="4" borderId="5" xfId="0" applyNumberFormat="1" applyFont="1" applyFill="1" applyBorder="1" applyAlignment="1" applyProtection="1">
      <alignment horizontal="center" wrapText="1"/>
      <protection hidden="1"/>
    </xf>
    <xf numFmtId="9" fontId="4" fillId="0" borderId="14" xfId="0" applyNumberFormat="1" applyFont="1" applyFill="1" applyBorder="1" applyAlignment="1" applyProtection="1">
      <alignment horizontal="center" wrapText="1"/>
      <protection hidden="1"/>
    </xf>
    <xf numFmtId="1" fontId="12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/>
    <xf numFmtId="1" fontId="13" fillId="4" borderId="5" xfId="0" applyNumberFormat="1" applyFont="1" applyFill="1" applyBorder="1" applyAlignment="1"/>
    <xf numFmtId="0" fontId="14" fillId="0" borderId="13" xfId="0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0" fontId="0" fillId="4" borderId="8" xfId="0" applyNumberFormat="1" applyFill="1" applyBorder="1" applyAlignment="1"/>
    <xf numFmtId="10" fontId="0" fillId="0" borderId="8" xfId="0" applyNumberFormat="1" applyBorder="1" applyAlignment="1"/>
    <xf numFmtId="1" fontId="13" fillId="0" borderId="4" xfId="0" applyNumberFormat="1" applyFont="1" applyFill="1" applyBorder="1" applyAlignment="1"/>
    <xf numFmtId="1" fontId="13" fillId="4" borderId="4" xfId="0" applyNumberFormat="1" applyFont="1" applyFill="1" applyBorder="1" applyAlignment="1"/>
    <xf numFmtId="164" fontId="0" fillId="4" borderId="13" xfId="0" applyNumberFormat="1" applyFill="1" applyBorder="1" applyAlignment="1"/>
    <xf numFmtId="10" fontId="0" fillId="4" borderId="14" xfId="0" applyNumberFormat="1" applyFill="1" applyBorder="1" applyAlignment="1"/>
    <xf numFmtId="0" fontId="7" fillId="4" borderId="11" xfId="0" applyFont="1" applyFill="1" applyBorder="1" applyAlignment="1"/>
    <xf numFmtId="164" fontId="4" fillId="3" borderId="3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21" fontId="10" fillId="0" borderId="18" xfId="0" applyNumberFormat="1" applyFont="1" applyFill="1" applyBorder="1" applyAlignment="1">
      <alignment horizontal="center"/>
    </xf>
    <xf numFmtId="9" fontId="10" fillId="0" borderId="38" xfId="0" applyNumberFormat="1" applyFont="1" applyFill="1" applyBorder="1" applyAlignment="1" applyProtection="1">
      <alignment horizontal="center" wrapText="1"/>
      <protection hidden="1"/>
    </xf>
    <xf numFmtId="164" fontId="10" fillId="0" borderId="18" xfId="0" applyNumberFormat="1" applyFont="1" applyFill="1" applyBorder="1" applyAlignment="1" applyProtection="1">
      <alignment horizontal="center" wrapText="1"/>
      <protection hidden="1"/>
    </xf>
    <xf numFmtId="9" fontId="10" fillId="0" borderId="19" xfId="0" applyNumberFormat="1" applyFont="1" applyFill="1" applyBorder="1" applyAlignment="1" applyProtection="1">
      <alignment horizontal="center" wrapText="1"/>
      <protection hidden="1"/>
    </xf>
    <xf numFmtId="1" fontId="13" fillId="0" borderId="14" xfId="0" applyNumberFormat="1" applyFont="1" applyFill="1" applyBorder="1" applyAlignment="1"/>
    <xf numFmtId="1" fontId="6" fillId="0" borderId="5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" fontId="4" fillId="0" borderId="13" xfId="0" applyNumberFormat="1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/>
    <xf numFmtId="1" fontId="24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10" fontId="0" fillId="0" borderId="15" xfId="0" applyNumberFormat="1" applyFill="1" applyBorder="1" applyAlignment="1"/>
    <xf numFmtId="1" fontId="0" fillId="0" borderId="4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13" fillId="0" borderId="37" xfId="0" applyNumberFormat="1" applyFont="1" applyFill="1" applyBorder="1" applyAlignment="1"/>
    <xf numFmtId="1" fontId="13" fillId="0" borderId="38" xfId="0" applyNumberFormat="1" applyFont="1" applyFill="1" applyBorder="1" applyAlignment="1"/>
    <xf numFmtId="10" fontId="0" fillId="0" borderId="15" xfId="0" applyNumberFormat="1" applyBorder="1" applyAlignment="1"/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1" fontId="4" fillId="5" borderId="4" xfId="0" applyNumberFormat="1" applyFont="1" applyFill="1" applyBorder="1" applyAlignment="1"/>
    <xf numFmtId="21" fontId="4" fillId="5" borderId="20" xfId="0" applyNumberFormat="1" applyFont="1" applyFill="1" applyBorder="1" applyAlignment="1"/>
    <xf numFmtId="164" fontId="4" fillId="5" borderId="13" xfId="0" applyNumberFormat="1" applyFont="1" applyFill="1" applyBorder="1" applyAlignment="1">
      <alignment horizontal="center"/>
    </xf>
    <xf numFmtId="164" fontId="4" fillId="5" borderId="37" xfId="0" applyNumberFormat="1" applyFont="1" applyFill="1" applyBorder="1" applyAlignment="1">
      <alignment horizontal="center"/>
    </xf>
    <xf numFmtId="9" fontId="4" fillId="0" borderId="38" xfId="0" applyNumberFormat="1" applyFont="1" applyFill="1" applyBorder="1" applyAlignment="1" applyProtection="1">
      <alignment horizontal="center" wrapText="1"/>
      <protection hidden="1"/>
    </xf>
    <xf numFmtId="164" fontId="5" fillId="5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/>
    <xf numFmtId="1" fontId="26" fillId="4" borderId="27" xfId="0" applyNumberFormat="1" applyFont="1" applyFill="1" applyBorder="1" applyAlignment="1">
      <alignment horizontal="center" vertical="center" wrapText="1"/>
    </xf>
    <xf numFmtId="1" fontId="26" fillId="4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 applyProtection="1">
      <alignment horizontal="center" wrapText="1"/>
      <protection hidden="1"/>
    </xf>
    <xf numFmtId="164" fontId="4" fillId="5" borderId="4" xfId="0" applyNumberFormat="1" applyFont="1" applyFill="1" applyBorder="1" applyAlignment="1" applyProtection="1">
      <alignment horizontal="center" wrapText="1"/>
      <protection hidden="1"/>
    </xf>
    <xf numFmtId="21" fontId="4" fillId="5" borderId="4" xfId="0" applyNumberFormat="1" applyFont="1" applyFill="1" applyBorder="1" applyAlignment="1">
      <alignment horizontal="center"/>
    </xf>
    <xf numFmtId="20" fontId="4" fillId="5" borderId="4" xfId="0" applyNumberFormat="1" applyFont="1" applyFill="1" applyBorder="1" applyAlignment="1">
      <alignment horizontal="center"/>
    </xf>
    <xf numFmtId="9" fontId="4" fillId="5" borderId="4" xfId="0" applyNumberFormat="1" applyFont="1" applyFill="1" applyBorder="1" applyAlignment="1">
      <alignment horizontal="center"/>
    </xf>
    <xf numFmtId="9" fontId="4" fillId="4" borderId="4" xfId="0" applyNumberFormat="1" applyFont="1" applyFill="1" applyBorder="1" applyAlignment="1">
      <alignment horizontal="center"/>
    </xf>
    <xf numFmtId="21" fontId="4" fillId="5" borderId="13" xfId="0" applyNumberFormat="1" applyFont="1" applyFill="1" applyBorder="1" applyAlignment="1">
      <alignment horizontal="center"/>
    </xf>
    <xf numFmtId="10" fontId="27" fillId="0" borderId="34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10" fontId="27" fillId="2" borderId="34" xfId="0" applyNumberFormat="1" applyFont="1" applyFill="1" applyBorder="1" applyAlignment="1">
      <alignment horizontal="left" wrapText="1"/>
    </xf>
    <xf numFmtId="10" fontId="5" fillId="9" borderId="34" xfId="0" applyNumberFormat="1" applyFont="1" applyFill="1" applyBorder="1" applyAlignment="1">
      <alignment horizontal="left" wrapText="1"/>
    </xf>
    <xf numFmtId="0" fontId="0" fillId="0" borderId="32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shrinkToFit="1"/>
    </xf>
    <xf numFmtId="0" fontId="7" fillId="5" borderId="11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164" fontId="5" fillId="5" borderId="18" xfId="0" applyNumberFormat="1" applyFont="1" applyFill="1" applyBorder="1" applyAlignment="1">
      <alignment horizontal="center" vertical="center"/>
    </xf>
    <xf numFmtId="10" fontId="0" fillId="0" borderId="40" xfId="0" applyNumberFormat="1" applyBorder="1" applyAlignment="1"/>
    <xf numFmtId="10" fontId="10" fillId="0" borderId="41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21" fontId="4" fillId="5" borderId="2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1" fontId="28" fillId="0" borderId="13" xfId="0" applyNumberFormat="1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28" fillId="0" borderId="4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/>
    <xf numFmtId="1" fontId="28" fillId="0" borderId="33" xfId="0" applyNumberFormat="1" applyFont="1" applyFill="1" applyBorder="1" applyAlignment="1"/>
    <xf numFmtId="1" fontId="28" fillId="0" borderId="5" xfId="0" applyNumberFormat="1" applyFont="1" applyFill="1" applyBorder="1" applyAlignment="1"/>
    <xf numFmtId="1" fontId="28" fillId="0" borderId="5" xfId="0" applyNumberFormat="1" applyFont="1" applyFill="1" applyBorder="1" applyAlignment="1">
      <alignment horizontal="center"/>
    </xf>
    <xf numFmtId="1" fontId="28" fillId="0" borderId="33" xfId="0" applyNumberFormat="1" applyFont="1" applyFill="1" applyBorder="1" applyAlignment="1">
      <alignment horizontal="center"/>
    </xf>
    <xf numFmtId="1" fontId="28" fillId="0" borderId="4" xfId="0" applyNumberFormat="1" applyFont="1" applyFill="1" applyBorder="1" applyAlignment="1"/>
    <xf numFmtId="1" fontId="23" fillId="2" borderId="27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/>
    <xf numFmtId="0" fontId="0" fillId="0" borderId="0" xfId="0" applyBorder="1" applyAlignment="1">
      <alignment horizontal="center"/>
    </xf>
    <xf numFmtId="0" fontId="10" fillId="0" borderId="9" xfId="0" applyFont="1" applyBorder="1" applyAlignment="1">
      <alignment vertical="center"/>
    </xf>
    <xf numFmtId="1" fontId="29" fillId="0" borderId="4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1" fontId="29" fillId="0" borderId="33" xfId="0" applyNumberFormat="1" applyFont="1" applyFill="1" applyBorder="1" applyAlignment="1"/>
    <xf numFmtId="0" fontId="24" fillId="10" borderId="14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left" vertical="center"/>
      <protection locked="0"/>
    </xf>
    <xf numFmtId="0" fontId="5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shrinkToFit="1"/>
    </xf>
    <xf numFmtId="0" fontId="10" fillId="10" borderId="9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1" fontId="28" fillId="10" borderId="13" xfId="0" applyNumberFormat="1" applyFont="1" applyFill="1" applyBorder="1" applyAlignment="1">
      <alignment horizontal="center"/>
    </xf>
    <xf numFmtId="166" fontId="5" fillId="7" borderId="5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11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6" fontId="5" fillId="11" borderId="5" xfId="0" applyNumberFormat="1" applyFont="1" applyFill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 wrapText="1"/>
    </xf>
    <xf numFmtId="166" fontId="18" fillId="7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7" borderId="12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8" borderId="4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166" fontId="5" fillId="7" borderId="18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1" fontId="0" fillId="2" borderId="1" xfId="0" applyNumberFormat="1" applyFont="1" applyFill="1" applyBorder="1" applyAlignment="1">
      <alignment vertical="center"/>
    </xf>
    <xf numFmtId="10" fontId="0" fillId="2" borderId="8" xfId="0" applyNumberFormat="1" applyFont="1" applyFill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2" borderId="8" xfId="0" applyNumberFormat="1" applyFont="1" applyFill="1" applyBorder="1" applyAlignment="1">
      <alignment horizontal="right" vertical="center" wrapText="1"/>
    </xf>
    <xf numFmtId="21" fontId="5" fillId="2" borderId="13" xfId="0" applyNumberFormat="1" applyFont="1" applyFill="1" applyBorder="1" applyAlignment="1">
      <alignment horizontal="center" vertical="center" wrapText="1"/>
    </xf>
    <xf numFmtId="21" fontId="8" fillId="2" borderId="4" xfId="0" applyNumberFormat="1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7" xfId="0" applyNumberFormat="1" applyFont="1" applyFill="1" applyBorder="1" applyAlignment="1">
      <alignment horizontal="center" vertical="center" wrapText="1"/>
    </xf>
    <xf numFmtId="1" fontId="23" fillId="2" borderId="26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/>
    <xf numFmtId="1" fontId="0" fillId="2" borderId="13" xfId="0" applyNumberFormat="1" applyFont="1" applyFill="1" applyBorder="1" applyAlignment="1">
      <alignment horizontal="center" vertical="center" wrapText="1"/>
    </xf>
    <xf numFmtId="1" fontId="24" fillId="10" borderId="13" xfId="0" applyNumberFormat="1" applyFont="1" applyFill="1" applyBorder="1" applyAlignment="1">
      <alignment horizontal="center"/>
    </xf>
    <xf numFmtId="1" fontId="26" fillId="4" borderId="26" xfId="0" applyNumberFormat="1" applyFont="1" applyFill="1" applyBorder="1" applyAlignment="1">
      <alignment horizontal="center" vertical="center" wrapText="1"/>
    </xf>
    <xf numFmtId="1" fontId="23" fillId="2" borderId="28" xfId="0" applyNumberFormat="1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" fontId="28" fillId="10" borderId="5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 vertical="center" wrapText="1"/>
    </xf>
    <xf numFmtId="20" fontId="4" fillId="5" borderId="13" xfId="0" applyNumberFormat="1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66FF33"/>
      <color rgb="FFCCFFCC"/>
      <color rgb="FFFFCCFF"/>
      <color rgb="FFFFFFCC"/>
      <color rgb="FF0033CC"/>
      <color rgb="FFEAEAEA"/>
      <color rgb="FFDDDDDD"/>
      <color rgb="FFF8F8F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9B05-27F9-4C12-A0AA-A6171D77D3FB}">
  <sheetPr>
    <pageSetUpPr fitToPage="1"/>
  </sheetPr>
  <dimension ref="B1:I105"/>
  <sheetViews>
    <sheetView zoomScale="70" zoomScaleNormal="70" workbookViewId="0">
      <pane ySplit="3" topLeftCell="A4" activePane="bottomLeft" state="frozenSplit"/>
      <selection pane="bottomLeft" activeCell="E4" sqref="E4"/>
    </sheetView>
  </sheetViews>
  <sheetFormatPr defaultRowHeight="15" x14ac:dyDescent="0.25"/>
  <cols>
    <col min="1" max="1" width="2.85546875" customWidth="1"/>
    <col min="2" max="2" width="8.28515625" style="180" customWidth="1"/>
    <col min="3" max="3" width="18.7109375" style="8" customWidth="1"/>
    <col min="4" max="4" width="7.7109375" style="180" customWidth="1"/>
    <col min="5" max="5" width="19.85546875" style="8" customWidth="1"/>
    <col min="6" max="6" width="8.85546875" style="45" customWidth="1"/>
    <col min="7" max="7" width="10.7109375" style="44" customWidth="1"/>
    <col min="8" max="8" width="9.7109375" style="6" customWidth="1"/>
    <col min="9" max="9" width="16.42578125" style="8" customWidth="1"/>
    <col min="10" max="10" width="1.5703125" customWidth="1"/>
  </cols>
  <sheetData>
    <row r="1" spans="2:9" ht="15.75" thickBot="1" x14ac:dyDescent="0.3">
      <c r="B1" s="255"/>
    </row>
    <row r="2" spans="2:9" ht="36" customHeight="1" x14ac:dyDescent="0.25">
      <c r="B2" s="306" t="s">
        <v>29</v>
      </c>
      <c r="C2" s="307"/>
      <c r="D2" s="307"/>
      <c r="E2" s="307"/>
      <c r="F2" s="307"/>
      <c r="G2" s="307"/>
      <c r="H2" s="307"/>
      <c r="I2" s="308"/>
    </row>
    <row r="3" spans="2:9" ht="36" customHeight="1" thickBot="1" x14ac:dyDescent="0.3">
      <c r="B3" s="256" t="s">
        <v>23</v>
      </c>
      <c r="C3" s="46" t="s">
        <v>16</v>
      </c>
      <c r="D3" s="46" t="s">
        <v>17</v>
      </c>
      <c r="E3" s="46" t="s">
        <v>18</v>
      </c>
      <c r="F3" s="47" t="s">
        <v>19</v>
      </c>
      <c r="G3" s="48" t="s">
        <v>20</v>
      </c>
      <c r="H3" s="49" t="s">
        <v>21</v>
      </c>
      <c r="I3" s="50" t="s">
        <v>22</v>
      </c>
    </row>
    <row r="4" spans="2:9" s="52" customFormat="1" ht="23.45" customHeight="1" x14ac:dyDescent="0.25">
      <c r="B4" s="257">
        <v>103</v>
      </c>
      <c r="C4" s="105" t="s">
        <v>30</v>
      </c>
      <c r="D4" s="53"/>
      <c r="E4" s="102"/>
      <c r="F4" s="242">
        <v>350</v>
      </c>
      <c r="G4" s="54"/>
      <c r="H4" s="181">
        <v>0.4548611111111111</v>
      </c>
      <c r="I4" s="104" t="s">
        <v>183</v>
      </c>
    </row>
    <row r="5" spans="2:9" s="52" customFormat="1" ht="23.45" customHeight="1" x14ac:dyDescent="0.25">
      <c r="B5" s="257">
        <v>97</v>
      </c>
      <c r="C5" s="96" t="s">
        <v>33</v>
      </c>
      <c r="D5" s="53">
        <v>1973</v>
      </c>
      <c r="E5" s="102" t="s">
        <v>32</v>
      </c>
      <c r="F5" s="243">
        <v>250</v>
      </c>
      <c r="G5" s="54" t="s">
        <v>184</v>
      </c>
      <c r="H5" s="181">
        <v>0.47916666666666669</v>
      </c>
      <c r="I5" s="104" t="s">
        <v>183</v>
      </c>
    </row>
    <row r="6" spans="2:9" s="52" customFormat="1" ht="23.45" customHeight="1" x14ac:dyDescent="0.25">
      <c r="B6" s="257">
        <v>98</v>
      </c>
      <c r="C6" s="96" t="s">
        <v>31</v>
      </c>
      <c r="D6" s="53">
        <v>2008</v>
      </c>
      <c r="E6" s="102" t="s">
        <v>32</v>
      </c>
      <c r="F6" s="243">
        <v>250</v>
      </c>
      <c r="G6" s="54" t="s">
        <v>184</v>
      </c>
      <c r="H6" s="181">
        <v>0.47916666666666669</v>
      </c>
      <c r="I6" s="104" t="s">
        <v>183</v>
      </c>
    </row>
    <row r="7" spans="2:9" s="52" customFormat="1" ht="23.45" customHeight="1" x14ac:dyDescent="0.25">
      <c r="B7" s="257">
        <v>102</v>
      </c>
      <c r="C7" s="96" t="s">
        <v>39</v>
      </c>
      <c r="D7" s="53"/>
      <c r="E7" s="102" t="s">
        <v>194</v>
      </c>
      <c r="F7" s="243">
        <v>350</v>
      </c>
      <c r="G7" s="54"/>
      <c r="H7" s="181">
        <v>0.54166666666666663</v>
      </c>
      <c r="I7" s="104" t="s">
        <v>183</v>
      </c>
    </row>
    <row r="8" spans="2:9" s="52" customFormat="1" ht="23.45" customHeight="1" x14ac:dyDescent="0.25">
      <c r="B8" s="257">
        <v>93</v>
      </c>
      <c r="C8" s="96" t="s">
        <v>38</v>
      </c>
      <c r="D8" s="53">
        <v>1957</v>
      </c>
      <c r="E8" s="107" t="s">
        <v>35</v>
      </c>
      <c r="F8" s="243">
        <v>350</v>
      </c>
      <c r="G8" s="54" t="s">
        <v>184</v>
      </c>
      <c r="H8" s="181">
        <v>0.54166666666666663</v>
      </c>
      <c r="I8" s="104" t="s">
        <v>183</v>
      </c>
    </row>
    <row r="9" spans="2:9" s="52" customFormat="1" ht="23.45" customHeight="1" x14ac:dyDescent="0.25">
      <c r="B9" s="257">
        <v>94</v>
      </c>
      <c r="C9" s="96" t="s">
        <v>37</v>
      </c>
      <c r="D9" s="53">
        <v>2013</v>
      </c>
      <c r="E9" s="102" t="s">
        <v>35</v>
      </c>
      <c r="F9" s="242">
        <v>0</v>
      </c>
      <c r="G9" s="54"/>
      <c r="H9" s="181">
        <v>0.54166666666666663</v>
      </c>
      <c r="I9" s="104" t="s">
        <v>183</v>
      </c>
    </row>
    <row r="10" spans="2:9" s="52" customFormat="1" ht="23.45" customHeight="1" x14ac:dyDescent="0.25">
      <c r="B10" s="257">
        <v>95</v>
      </c>
      <c r="C10" s="96" t="s">
        <v>36</v>
      </c>
      <c r="D10" s="53">
        <v>1986</v>
      </c>
      <c r="E10" s="96" t="s">
        <v>35</v>
      </c>
      <c r="F10" s="243">
        <v>250</v>
      </c>
      <c r="G10" s="54"/>
      <c r="H10" s="181">
        <v>0.54166666666666663</v>
      </c>
      <c r="I10" s="110" t="s">
        <v>183</v>
      </c>
    </row>
    <row r="11" spans="2:9" s="52" customFormat="1" ht="23.45" customHeight="1" x14ac:dyDescent="0.25">
      <c r="B11" s="257">
        <v>96</v>
      </c>
      <c r="C11" s="96" t="s">
        <v>34</v>
      </c>
      <c r="D11" s="53"/>
      <c r="E11" s="109" t="s">
        <v>35</v>
      </c>
      <c r="F11" s="243">
        <v>250</v>
      </c>
      <c r="G11" s="54"/>
      <c r="H11" s="181">
        <v>0.54166666666666663</v>
      </c>
      <c r="I11" s="104" t="s">
        <v>183</v>
      </c>
    </row>
    <row r="12" spans="2:9" s="52" customFormat="1" ht="23.45" customHeight="1" x14ac:dyDescent="0.25">
      <c r="B12" s="257">
        <v>105</v>
      </c>
      <c r="C12" s="96" t="s">
        <v>175</v>
      </c>
      <c r="D12" s="53">
        <v>1979</v>
      </c>
      <c r="E12" s="102" t="s">
        <v>176</v>
      </c>
      <c r="F12" s="242">
        <v>350</v>
      </c>
      <c r="G12" s="111"/>
      <c r="H12" s="55">
        <v>0.57638888888888895</v>
      </c>
      <c r="I12" s="104" t="s">
        <v>183</v>
      </c>
    </row>
    <row r="13" spans="2:9" s="52" customFormat="1" ht="23.45" customHeight="1" x14ac:dyDescent="0.25">
      <c r="B13" s="257">
        <v>109</v>
      </c>
      <c r="C13" s="96" t="s">
        <v>178</v>
      </c>
      <c r="D13" s="53">
        <v>1966</v>
      </c>
      <c r="E13" s="102" t="s">
        <v>177</v>
      </c>
      <c r="F13" s="242">
        <v>350</v>
      </c>
      <c r="G13" s="54"/>
      <c r="H13" s="55">
        <v>0.57638888888888895</v>
      </c>
      <c r="I13" s="104" t="s">
        <v>183</v>
      </c>
    </row>
    <row r="14" spans="2:9" s="52" customFormat="1" ht="23.45" customHeight="1" x14ac:dyDescent="0.25">
      <c r="B14" s="257">
        <v>108</v>
      </c>
      <c r="C14" s="105" t="s">
        <v>180</v>
      </c>
      <c r="D14" s="53">
        <v>1968</v>
      </c>
      <c r="E14" s="102" t="s">
        <v>177</v>
      </c>
      <c r="F14" s="243">
        <v>350</v>
      </c>
      <c r="G14" s="54"/>
      <c r="H14" s="55">
        <v>0.57638888888888895</v>
      </c>
      <c r="I14" s="104" t="s">
        <v>183</v>
      </c>
    </row>
    <row r="15" spans="2:9" s="52" customFormat="1" ht="23.45" customHeight="1" x14ac:dyDescent="0.25">
      <c r="B15" s="257">
        <v>92</v>
      </c>
      <c r="C15" s="96" t="s">
        <v>40</v>
      </c>
      <c r="D15" s="53">
        <v>2006</v>
      </c>
      <c r="E15" s="102" t="s">
        <v>41</v>
      </c>
      <c r="F15" s="243">
        <v>250</v>
      </c>
      <c r="G15" s="54" t="s">
        <v>184</v>
      </c>
      <c r="H15" s="55">
        <v>0.58333333333333304</v>
      </c>
      <c r="I15" s="104"/>
    </row>
    <row r="16" spans="2:9" s="52" customFormat="1" ht="23.45" customHeight="1" x14ac:dyDescent="0.25">
      <c r="B16" s="257">
        <v>91</v>
      </c>
      <c r="C16" s="96" t="s">
        <v>42</v>
      </c>
      <c r="D16" s="53">
        <v>1982</v>
      </c>
      <c r="E16" s="107" t="s">
        <v>35</v>
      </c>
      <c r="F16" s="243">
        <v>250</v>
      </c>
      <c r="G16" s="54"/>
      <c r="H16" s="55">
        <v>0.58402777777777781</v>
      </c>
      <c r="I16" s="57" t="s">
        <v>185</v>
      </c>
    </row>
    <row r="17" spans="2:9" s="52" customFormat="1" ht="23.45" customHeight="1" x14ac:dyDescent="0.25">
      <c r="B17" s="257">
        <v>90</v>
      </c>
      <c r="C17" s="96" t="s">
        <v>43</v>
      </c>
      <c r="D17" s="53">
        <v>1961</v>
      </c>
      <c r="E17" s="102" t="s">
        <v>44</v>
      </c>
      <c r="F17" s="242">
        <v>350</v>
      </c>
      <c r="G17" s="54"/>
      <c r="H17" s="55">
        <v>0.58492667794698239</v>
      </c>
      <c r="I17" s="110"/>
    </row>
    <row r="18" spans="2:9" s="52" customFormat="1" ht="23.45" customHeight="1" x14ac:dyDescent="0.25">
      <c r="B18" s="257">
        <v>89</v>
      </c>
      <c r="C18" s="96" t="s">
        <v>45</v>
      </c>
      <c r="D18" s="53">
        <v>2006</v>
      </c>
      <c r="E18" s="113" t="s">
        <v>35</v>
      </c>
      <c r="F18" s="243">
        <v>350</v>
      </c>
      <c r="G18" s="54"/>
      <c r="H18" s="55">
        <v>0.58596070689979318</v>
      </c>
      <c r="I18" s="110"/>
    </row>
    <row r="19" spans="2:9" s="52" customFormat="1" ht="23.45" customHeight="1" x14ac:dyDescent="0.25">
      <c r="B19" s="257">
        <v>88</v>
      </c>
      <c r="C19" s="96" t="s">
        <v>46</v>
      </c>
      <c r="D19" s="53">
        <v>1995</v>
      </c>
      <c r="E19" s="102" t="s">
        <v>194</v>
      </c>
      <c r="F19" s="243">
        <v>250</v>
      </c>
      <c r="G19" s="54"/>
      <c r="H19" s="55">
        <v>0.58680555555555558</v>
      </c>
      <c r="I19" s="110" t="s">
        <v>183</v>
      </c>
    </row>
    <row r="20" spans="2:9" s="52" customFormat="1" ht="23.45" customHeight="1" x14ac:dyDescent="0.25">
      <c r="B20" s="257">
        <v>87</v>
      </c>
      <c r="C20" s="96" t="s">
        <v>48</v>
      </c>
      <c r="D20" s="53">
        <v>1981</v>
      </c>
      <c r="E20" s="102" t="s">
        <v>49</v>
      </c>
      <c r="F20" s="245">
        <v>800</v>
      </c>
      <c r="G20" s="246" t="s">
        <v>186</v>
      </c>
      <c r="H20" s="55">
        <v>0.58747649934198143</v>
      </c>
      <c r="I20" s="57"/>
    </row>
    <row r="21" spans="2:9" s="52" customFormat="1" ht="23.45" customHeight="1" x14ac:dyDescent="0.25">
      <c r="B21" s="257">
        <v>86</v>
      </c>
      <c r="C21" s="96" t="s">
        <v>50</v>
      </c>
      <c r="D21" s="53">
        <v>1980</v>
      </c>
      <c r="E21" s="107" t="s">
        <v>44</v>
      </c>
      <c r="F21" s="243">
        <v>250</v>
      </c>
      <c r="G21" s="54"/>
      <c r="H21" s="55">
        <v>0.5889699074074074</v>
      </c>
      <c r="I21" s="110"/>
    </row>
    <row r="22" spans="2:9" s="52" customFormat="1" ht="23.45" customHeight="1" x14ac:dyDescent="0.25">
      <c r="B22" s="257">
        <v>85</v>
      </c>
      <c r="C22" s="96" t="s">
        <v>51</v>
      </c>
      <c r="D22" s="53">
        <v>1985</v>
      </c>
      <c r="E22" s="107" t="s">
        <v>52</v>
      </c>
      <c r="F22" s="245">
        <v>800</v>
      </c>
      <c r="G22" s="246" t="s">
        <v>186</v>
      </c>
      <c r="H22" s="55">
        <v>0.58967592592592599</v>
      </c>
      <c r="I22" s="57"/>
    </row>
    <row r="23" spans="2:9" s="52" customFormat="1" ht="23.45" customHeight="1" x14ac:dyDescent="0.25">
      <c r="B23" s="257">
        <v>83</v>
      </c>
      <c r="C23" s="201" t="s">
        <v>53</v>
      </c>
      <c r="D23" s="56">
        <v>1982</v>
      </c>
      <c r="E23" s="112" t="s">
        <v>41</v>
      </c>
      <c r="F23" s="245">
        <v>800</v>
      </c>
      <c r="G23" s="246" t="s">
        <v>186</v>
      </c>
      <c r="H23" s="55">
        <v>0.59240171880435899</v>
      </c>
      <c r="I23" s="51"/>
    </row>
    <row r="24" spans="2:9" s="52" customFormat="1" ht="23.45" customHeight="1" x14ac:dyDescent="0.25">
      <c r="B24" s="257">
        <v>82</v>
      </c>
      <c r="C24" s="105" t="s">
        <v>187</v>
      </c>
      <c r="D24" s="53">
        <v>1973</v>
      </c>
      <c r="E24" s="102" t="s">
        <v>188</v>
      </c>
      <c r="F24" s="247">
        <v>250</v>
      </c>
      <c r="G24" s="54" t="s">
        <v>184</v>
      </c>
      <c r="H24" s="55">
        <v>0.59305555555555556</v>
      </c>
      <c r="I24" s="57"/>
    </row>
    <row r="25" spans="2:9" s="52" customFormat="1" ht="23.45" customHeight="1" x14ac:dyDescent="0.25">
      <c r="B25" s="257">
        <v>81</v>
      </c>
      <c r="C25" s="96" t="s">
        <v>54</v>
      </c>
      <c r="D25" s="53">
        <v>1981</v>
      </c>
      <c r="E25" s="107" t="s">
        <v>55</v>
      </c>
      <c r="F25" s="243">
        <v>250</v>
      </c>
      <c r="G25" s="54"/>
      <c r="H25" s="55">
        <v>0.59375</v>
      </c>
      <c r="I25" s="57" t="s">
        <v>185</v>
      </c>
    </row>
    <row r="26" spans="2:9" s="52" customFormat="1" ht="23.45" customHeight="1" x14ac:dyDescent="0.25">
      <c r="B26" s="257">
        <v>80</v>
      </c>
      <c r="C26" s="195" t="s">
        <v>56</v>
      </c>
      <c r="D26" s="53">
        <v>1982</v>
      </c>
      <c r="E26" s="112" t="s">
        <v>57</v>
      </c>
      <c r="F26" s="243" t="s">
        <v>189</v>
      </c>
      <c r="G26" s="54"/>
      <c r="H26" s="55">
        <v>0.59444444444444444</v>
      </c>
      <c r="I26" s="57" t="s">
        <v>185</v>
      </c>
    </row>
    <row r="27" spans="2:9" s="52" customFormat="1" ht="23.45" customHeight="1" x14ac:dyDescent="0.25">
      <c r="B27" s="257">
        <v>79</v>
      </c>
      <c r="C27" s="248" t="s">
        <v>58</v>
      </c>
      <c r="D27" s="53">
        <v>1990</v>
      </c>
      <c r="E27" s="214" t="s">
        <v>59</v>
      </c>
      <c r="F27" s="243">
        <v>800</v>
      </c>
      <c r="G27" s="54" t="s">
        <v>184</v>
      </c>
      <c r="H27" s="55">
        <v>0.59498495957886821</v>
      </c>
      <c r="I27" s="115"/>
    </row>
    <row r="28" spans="2:9" s="52" customFormat="1" ht="23.45" customHeight="1" x14ac:dyDescent="0.25">
      <c r="B28" s="257">
        <v>78</v>
      </c>
      <c r="C28" s="113" t="s">
        <v>60</v>
      </c>
      <c r="D28" s="53">
        <v>1975</v>
      </c>
      <c r="E28" s="107" t="s">
        <v>61</v>
      </c>
      <c r="F28" s="243">
        <v>350</v>
      </c>
      <c r="G28" s="54"/>
      <c r="H28" s="55">
        <v>0.59513888888888888</v>
      </c>
      <c r="I28" s="57" t="s">
        <v>185</v>
      </c>
    </row>
    <row r="29" spans="2:9" s="52" customFormat="1" ht="23.45" customHeight="1" x14ac:dyDescent="0.25">
      <c r="B29" s="257">
        <v>77</v>
      </c>
      <c r="C29" s="96" t="s">
        <v>62</v>
      </c>
      <c r="D29" s="53">
        <v>1979</v>
      </c>
      <c r="E29" s="107" t="s">
        <v>63</v>
      </c>
      <c r="F29" s="245">
        <v>800</v>
      </c>
      <c r="G29" s="246" t="s">
        <v>186</v>
      </c>
      <c r="H29" s="55">
        <v>0.59583333333333333</v>
      </c>
      <c r="I29" s="57" t="s">
        <v>185</v>
      </c>
    </row>
    <row r="30" spans="2:9" s="52" customFormat="1" ht="23.45" customHeight="1" x14ac:dyDescent="0.25">
      <c r="B30" s="257">
        <v>76</v>
      </c>
      <c r="C30" s="96" t="s">
        <v>64</v>
      </c>
      <c r="D30" s="53">
        <v>1963</v>
      </c>
      <c r="E30" s="107" t="s">
        <v>65</v>
      </c>
      <c r="F30" s="243">
        <v>250</v>
      </c>
      <c r="G30" s="54"/>
      <c r="H30" s="55">
        <v>0.59642520020705814</v>
      </c>
      <c r="I30" s="93"/>
    </row>
    <row r="31" spans="2:9" s="52" customFormat="1" ht="23.45" customHeight="1" x14ac:dyDescent="0.25">
      <c r="B31" s="257">
        <v>74</v>
      </c>
      <c r="C31" s="96" t="s">
        <v>66</v>
      </c>
      <c r="D31" s="53">
        <v>1981</v>
      </c>
      <c r="E31" s="107" t="s">
        <v>67</v>
      </c>
      <c r="F31" s="243">
        <v>350</v>
      </c>
      <c r="G31" s="54"/>
      <c r="H31" s="55">
        <v>0.59722222222222221</v>
      </c>
      <c r="I31" s="51" t="s">
        <v>185</v>
      </c>
    </row>
    <row r="32" spans="2:9" s="52" customFormat="1" ht="23.45" customHeight="1" x14ac:dyDescent="0.25">
      <c r="B32" s="257">
        <v>73</v>
      </c>
      <c r="C32" s="96" t="s">
        <v>190</v>
      </c>
      <c r="D32" s="53">
        <v>1997</v>
      </c>
      <c r="E32" s="107" t="s">
        <v>191</v>
      </c>
      <c r="F32" s="243">
        <v>250</v>
      </c>
      <c r="G32" s="54"/>
      <c r="H32" s="55">
        <v>0.59756944444444449</v>
      </c>
      <c r="I32" s="51" t="s">
        <v>185</v>
      </c>
    </row>
    <row r="33" spans="2:9" s="52" customFormat="1" ht="23.45" customHeight="1" x14ac:dyDescent="0.25">
      <c r="B33" s="257">
        <v>72</v>
      </c>
      <c r="C33" s="113" t="s">
        <v>68</v>
      </c>
      <c r="D33" s="53">
        <v>1975</v>
      </c>
      <c r="E33" s="102" t="s">
        <v>69</v>
      </c>
      <c r="F33" s="243">
        <v>250</v>
      </c>
      <c r="G33" s="54"/>
      <c r="H33" s="55">
        <v>0.59792180055856736</v>
      </c>
      <c r="I33" s="110"/>
    </row>
    <row r="34" spans="2:9" s="52" customFormat="1" ht="23.45" customHeight="1" x14ac:dyDescent="0.25">
      <c r="B34" s="257">
        <v>71</v>
      </c>
      <c r="C34" s="113" t="s">
        <v>70</v>
      </c>
      <c r="D34" s="53">
        <v>1982</v>
      </c>
      <c r="E34" s="96" t="s">
        <v>71</v>
      </c>
      <c r="F34" s="242">
        <v>250</v>
      </c>
      <c r="G34" s="54" t="s">
        <v>184</v>
      </c>
      <c r="H34" s="55">
        <v>0.59826388888888882</v>
      </c>
      <c r="I34" s="57"/>
    </row>
    <row r="35" spans="2:9" s="52" customFormat="1" ht="23.45" customHeight="1" x14ac:dyDescent="0.25">
      <c r="B35" s="257">
        <v>106</v>
      </c>
      <c r="C35" s="202" t="s">
        <v>171</v>
      </c>
      <c r="D35" s="60">
        <v>1976</v>
      </c>
      <c r="E35" s="107" t="s">
        <v>172</v>
      </c>
      <c r="F35" s="242">
        <v>350</v>
      </c>
      <c r="G35" s="111"/>
      <c r="H35" s="55">
        <v>0.59861111111111109</v>
      </c>
      <c r="I35" s="57" t="s">
        <v>185</v>
      </c>
    </row>
    <row r="36" spans="2:9" s="52" customFormat="1" ht="23.45" customHeight="1" x14ac:dyDescent="0.25">
      <c r="B36" s="257">
        <v>70</v>
      </c>
      <c r="C36" s="113" t="s">
        <v>72</v>
      </c>
      <c r="D36" s="53">
        <v>1978</v>
      </c>
      <c r="E36" s="107" t="s">
        <v>73</v>
      </c>
      <c r="F36" s="249">
        <v>800</v>
      </c>
      <c r="G36" s="250" t="s">
        <v>186</v>
      </c>
      <c r="H36" s="55">
        <v>0.59876731262869864</v>
      </c>
      <c r="I36" s="110"/>
    </row>
    <row r="37" spans="2:9" s="52" customFormat="1" ht="23.45" customHeight="1" x14ac:dyDescent="0.25">
      <c r="B37" s="257">
        <v>69</v>
      </c>
      <c r="C37" s="113" t="s">
        <v>74</v>
      </c>
      <c r="D37" s="53">
        <v>1983</v>
      </c>
      <c r="E37" s="107" t="s">
        <v>35</v>
      </c>
      <c r="F37" s="249">
        <v>800</v>
      </c>
      <c r="G37" s="250" t="s">
        <v>186</v>
      </c>
      <c r="H37" s="55">
        <v>0.59903635020240797</v>
      </c>
      <c r="I37" s="57"/>
    </row>
    <row r="38" spans="2:9" s="52" customFormat="1" ht="23.45" customHeight="1" x14ac:dyDescent="0.25">
      <c r="B38" s="257">
        <v>68</v>
      </c>
      <c r="C38" s="105" t="s">
        <v>75</v>
      </c>
      <c r="D38" s="53">
        <v>1968</v>
      </c>
      <c r="E38" s="102" t="s">
        <v>76</v>
      </c>
      <c r="F38" s="243">
        <v>250</v>
      </c>
      <c r="G38" s="54"/>
      <c r="H38" s="55">
        <v>0.59978822598940607</v>
      </c>
      <c r="I38" s="115"/>
    </row>
    <row r="39" spans="2:9" s="52" customFormat="1" ht="23.45" customHeight="1" x14ac:dyDescent="0.25">
      <c r="B39" s="257">
        <v>67</v>
      </c>
      <c r="C39" s="96" t="s">
        <v>77</v>
      </c>
      <c r="D39" s="53">
        <v>1978</v>
      </c>
      <c r="E39" s="96" t="s">
        <v>78</v>
      </c>
      <c r="F39" s="243">
        <v>250</v>
      </c>
      <c r="G39" s="54" t="s">
        <v>184</v>
      </c>
      <c r="H39" s="55">
        <v>0.59993912147606998</v>
      </c>
      <c r="I39" s="110"/>
    </row>
    <row r="40" spans="2:9" s="52" customFormat="1" ht="23.45" customHeight="1" x14ac:dyDescent="0.25">
      <c r="B40" s="257">
        <v>66</v>
      </c>
      <c r="C40" s="106" t="s">
        <v>79</v>
      </c>
      <c r="D40" s="53">
        <v>1992</v>
      </c>
      <c r="E40" s="107" t="s">
        <v>52</v>
      </c>
      <c r="F40" s="245">
        <v>800</v>
      </c>
      <c r="G40" s="246" t="s">
        <v>186</v>
      </c>
      <c r="H40" s="55">
        <v>0.60025522150416777</v>
      </c>
      <c r="I40" s="115"/>
    </row>
    <row r="41" spans="2:9" s="52" customFormat="1" ht="23.45" customHeight="1" x14ac:dyDescent="0.25">
      <c r="B41" s="257">
        <v>65</v>
      </c>
      <c r="C41" s="113" t="s">
        <v>80</v>
      </c>
      <c r="D41" s="53">
        <v>1990</v>
      </c>
      <c r="E41" s="107" t="s">
        <v>52</v>
      </c>
      <c r="F41" s="243">
        <v>250</v>
      </c>
      <c r="G41" s="54"/>
      <c r="H41" s="55">
        <v>0.60040337367070029</v>
      </c>
      <c r="I41" s="110"/>
    </row>
    <row r="42" spans="2:9" s="52" customFormat="1" ht="23.45" customHeight="1" x14ac:dyDescent="0.25">
      <c r="B42" s="257">
        <v>64</v>
      </c>
      <c r="C42" s="248" t="s">
        <v>81</v>
      </c>
      <c r="D42" s="53">
        <v>1953</v>
      </c>
      <c r="E42" s="194" t="s">
        <v>82</v>
      </c>
      <c r="F42" s="243">
        <v>350</v>
      </c>
      <c r="G42" s="54"/>
      <c r="H42" s="55">
        <v>0.60069444444444442</v>
      </c>
      <c r="I42" s="110"/>
    </row>
    <row r="43" spans="2:9" s="52" customFormat="1" ht="23.45" customHeight="1" x14ac:dyDescent="0.25">
      <c r="B43" s="257">
        <v>63</v>
      </c>
      <c r="C43" s="96" t="s">
        <v>83</v>
      </c>
      <c r="D43" s="53">
        <v>1974</v>
      </c>
      <c r="E43" s="109" t="s">
        <v>57</v>
      </c>
      <c r="F43" s="243">
        <v>350</v>
      </c>
      <c r="G43" s="54"/>
      <c r="H43" s="55">
        <v>0.60094237638653869</v>
      </c>
      <c r="I43" s="57"/>
    </row>
    <row r="44" spans="2:9" s="52" customFormat="1" ht="23.45" customHeight="1" x14ac:dyDescent="0.25">
      <c r="B44" s="257">
        <v>62</v>
      </c>
      <c r="C44" s="96" t="s">
        <v>84</v>
      </c>
      <c r="D44" s="53"/>
      <c r="E44" s="107" t="s">
        <v>85</v>
      </c>
      <c r="F44" s="243">
        <v>250</v>
      </c>
      <c r="G44" s="54"/>
      <c r="H44" s="55">
        <v>0.60162037037037031</v>
      </c>
      <c r="I44" s="57" t="s">
        <v>185</v>
      </c>
    </row>
    <row r="45" spans="2:9" s="52" customFormat="1" ht="23.45" customHeight="1" x14ac:dyDescent="0.25">
      <c r="B45" s="257">
        <v>61</v>
      </c>
      <c r="C45" s="193" t="s">
        <v>86</v>
      </c>
      <c r="D45" s="53">
        <v>1986</v>
      </c>
      <c r="E45" s="193" t="s">
        <v>87</v>
      </c>
      <c r="F45" s="243">
        <v>250</v>
      </c>
      <c r="G45" s="54" t="s">
        <v>184</v>
      </c>
      <c r="H45" s="55">
        <v>0.60208351856791431</v>
      </c>
      <c r="I45" s="110"/>
    </row>
    <row r="46" spans="2:9" s="52" customFormat="1" ht="23.45" customHeight="1" x14ac:dyDescent="0.25">
      <c r="B46" s="257">
        <v>60</v>
      </c>
      <c r="C46" s="96" t="s">
        <v>88</v>
      </c>
      <c r="D46" s="53">
        <v>1965</v>
      </c>
      <c r="E46" s="107" t="s">
        <v>47</v>
      </c>
      <c r="F46" s="247">
        <v>250</v>
      </c>
      <c r="G46" s="54"/>
      <c r="H46" s="55">
        <v>0.60243055555555558</v>
      </c>
      <c r="I46" s="104"/>
    </row>
    <row r="47" spans="2:9" s="52" customFormat="1" ht="23.45" customHeight="1" x14ac:dyDescent="0.25">
      <c r="B47" s="257">
        <v>59</v>
      </c>
      <c r="C47" s="96" t="s">
        <v>89</v>
      </c>
      <c r="D47" s="53">
        <v>1981</v>
      </c>
      <c r="E47" s="194" t="s">
        <v>90</v>
      </c>
      <c r="F47" s="251">
        <v>250</v>
      </c>
      <c r="G47" s="54"/>
      <c r="H47" s="55">
        <v>0.60277777777777775</v>
      </c>
      <c r="I47" s="57"/>
    </row>
    <row r="48" spans="2:9" s="52" customFormat="1" ht="23.45" customHeight="1" x14ac:dyDescent="0.25">
      <c r="B48" s="257">
        <v>58</v>
      </c>
      <c r="C48" s="96" t="s">
        <v>91</v>
      </c>
      <c r="D48" s="53">
        <v>1988</v>
      </c>
      <c r="E48" s="107" t="s">
        <v>52</v>
      </c>
      <c r="F48" s="245">
        <v>800</v>
      </c>
      <c r="G48" s="250" t="s">
        <v>186</v>
      </c>
      <c r="H48" s="55">
        <v>0.6030702028243472</v>
      </c>
      <c r="I48" s="57"/>
    </row>
    <row r="49" spans="2:9" s="52" customFormat="1" ht="23.45" customHeight="1" x14ac:dyDescent="0.25">
      <c r="B49" s="257">
        <v>101</v>
      </c>
      <c r="C49" s="96" t="s">
        <v>92</v>
      </c>
      <c r="D49" s="53">
        <v>1980</v>
      </c>
      <c r="E49" s="109" t="s">
        <v>93</v>
      </c>
      <c r="F49" s="243">
        <v>250</v>
      </c>
      <c r="G49" s="54"/>
      <c r="H49" s="55">
        <v>0.60347222222222219</v>
      </c>
      <c r="I49" s="57" t="s">
        <v>185</v>
      </c>
    </row>
    <row r="50" spans="2:9" s="52" customFormat="1" ht="23.45" customHeight="1" x14ac:dyDescent="0.25">
      <c r="B50" s="257">
        <v>57</v>
      </c>
      <c r="C50" s="96" t="s">
        <v>94</v>
      </c>
      <c r="D50" s="53">
        <v>1974</v>
      </c>
      <c r="E50" s="96" t="s">
        <v>95</v>
      </c>
      <c r="F50" s="243">
        <v>250</v>
      </c>
      <c r="G50" s="54" t="s">
        <v>184</v>
      </c>
      <c r="H50" s="55">
        <v>0.60376294039660372</v>
      </c>
      <c r="I50" s="57"/>
    </row>
    <row r="51" spans="2:9" s="52" customFormat="1" ht="23.45" customHeight="1" x14ac:dyDescent="0.25">
      <c r="B51" s="257">
        <v>56</v>
      </c>
      <c r="C51" s="96" t="s">
        <v>96</v>
      </c>
      <c r="D51" s="56">
        <v>1982</v>
      </c>
      <c r="E51" s="109" t="s">
        <v>97</v>
      </c>
      <c r="F51" s="245">
        <v>800</v>
      </c>
      <c r="G51" s="246" t="s">
        <v>186</v>
      </c>
      <c r="H51" s="55">
        <v>0.6040469004165373</v>
      </c>
      <c r="I51" s="57"/>
    </row>
    <row r="52" spans="2:9" s="52" customFormat="1" ht="23.45" customHeight="1" x14ac:dyDescent="0.25">
      <c r="B52" s="257">
        <v>55</v>
      </c>
      <c r="C52" s="96" t="s">
        <v>98</v>
      </c>
      <c r="D52" s="53">
        <v>1977</v>
      </c>
      <c r="E52" s="102" t="s">
        <v>99</v>
      </c>
      <c r="F52" s="243">
        <v>250</v>
      </c>
      <c r="G52" s="54"/>
      <c r="H52" s="55">
        <v>0.60421144678570415</v>
      </c>
      <c r="I52" s="110"/>
    </row>
    <row r="53" spans="2:9" s="52" customFormat="1" ht="23.45" customHeight="1" x14ac:dyDescent="0.25">
      <c r="B53" s="257">
        <v>54</v>
      </c>
      <c r="C53" s="96" t="s">
        <v>100</v>
      </c>
      <c r="D53" s="53">
        <v>1958</v>
      </c>
      <c r="E53" s="194" t="s">
        <v>49</v>
      </c>
      <c r="F53" s="243">
        <v>250</v>
      </c>
      <c r="G53" s="54"/>
      <c r="H53" s="55">
        <v>0.60431472081218274</v>
      </c>
      <c r="I53" s="110"/>
    </row>
    <row r="54" spans="2:9" s="52" customFormat="1" ht="23.45" customHeight="1" x14ac:dyDescent="0.25">
      <c r="B54" s="257">
        <v>53</v>
      </c>
      <c r="C54" s="96" t="s">
        <v>101</v>
      </c>
      <c r="D54" s="53">
        <v>1976</v>
      </c>
      <c r="E54" s="107" t="s">
        <v>35</v>
      </c>
      <c r="F54" s="243">
        <v>350</v>
      </c>
      <c r="G54" s="54"/>
      <c r="H54" s="55">
        <v>0.60471392005176405</v>
      </c>
      <c r="I54" s="110"/>
    </row>
    <row r="55" spans="2:9" s="52" customFormat="1" ht="23.45" customHeight="1" x14ac:dyDescent="0.25">
      <c r="B55" s="257">
        <v>104</v>
      </c>
      <c r="C55" s="105" t="s">
        <v>102</v>
      </c>
      <c r="D55" s="53">
        <v>1984</v>
      </c>
      <c r="E55" s="107" t="s">
        <v>71</v>
      </c>
      <c r="F55" s="243">
        <v>350</v>
      </c>
      <c r="G55" s="252"/>
      <c r="H55" s="103">
        <v>0.60486111111111118</v>
      </c>
      <c r="I55" s="57" t="s">
        <v>185</v>
      </c>
    </row>
    <row r="56" spans="2:9" ht="23.45" customHeight="1" x14ac:dyDescent="0.25">
      <c r="B56" s="257">
        <v>52</v>
      </c>
      <c r="C56" s="96" t="s">
        <v>103</v>
      </c>
      <c r="D56" s="53">
        <v>1984</v>
      </c>
      <c r="E56" s="101" t="s">
        <v>78</v>
      </c>
      <c r="F56" s="243">
        <v>250</v>
      </c>
      <c r="G56" s="54" t="s">
        <v>184</v>
      </c>
      <c r="H56" s="55">
        <v>0.60502477598187165</v>
      </c>
      <c r="I56" s="104"/>
    </row>
    <row r="57" spans="2:9" ht="23.45" customHeight="1" x14ac:dyDescent="0.25">
      <c r="B57" s="257">
        <v>51</v>
      </c>
      <c r="C57" s="96" t="s">
        <v>104</v>
      </c>
      <c r="D57" s="53">
        <v>1983</v>
      </c>
      <c r="E57" s="96" t="s">
        <v>105</v>
      </c>
      <c r="F57" s="245">
        <v>800</v>
      </c>
      <c r="G57" s="246" t="s">
        <v>186</v>
      </c>
      <c r="H57" s="55">
        <v>0.60524299680391047</v>
      </c>
      <c r="I57" s="57"/>
    </row>
    <row r="58" spans="2:9" ht="23.45" customHeight="1" x14ac:dyDescent="0.25">
      <c r="B58" s="257">
        <v>50</v>
      </c>
      <c r="C58" s="193" t="s">
        <v>106</v>
      </c>
      <c r="D58" s="53">
        <v>1989</v>
      </c>
      <c r="E58" s="109" t="s">
        <v>52</v>
      </c>
      <c r="F58" s="245">
        <v>800</v>
      </c>
      <c r="G58" s="246" t="s">
        <v>186</v>
      </c>
      <c r="H58" s="55">
        <v>0.60530174844895646</v>
      </c>
      <c r="I58" s="110"/>
    </row>
    <row r="59" spans="2:9" ht="23.45" customHeight="1" x14ac:dyDescent="0.25">
      <c r="B59" s="257">
        <v>49</v>
      </c>
      <c r="C59" s="193" t="s">
        <v>107</v>
      </c>
      <c r="D59" s="53">
        <v>1973</v>
      </c>
      <c r="E59" s="194" t="s">
        <v>108</v>
      </c>
      <c r="F59" s="245">
        <v>800</v>
      </c>
      <c r="G59" s="246" t="s">
        <v>186</v>
      </c>
      <c r="H59" s="55">
        <v>0.60552500470013149</v>
      </c>
      <c r="I59" s="110"/>
    </row>
    <row r="60" spans="2:9" ht="23.45" customHeight="1" x14ac:dyDescent="0.25">
      <c r="B60" s="257">
        <v>48</v>
      </c>
      <c r="C60" s="96" t="s">
        <v>109</v>
      </c>
      <c r="D60" s="53">
        <v>1975</v>
      </c>
      <c r="E60" s="107" t="s">
        <v>44</v>
      </c>
      <c r="F60" s="243">
        <v>250</v>
      </c>
      <c r="G60" s="54"/>
      <c r="H60" s="55">
        <v>0.60596122815390552</v>
      </c>
      <c r="I60" s="110"/>
    </row>
    <row r="61" spans="2:9" ht="23.45" customHeight="1" x14ac:dyDescent="0.25">
      <c r="B61" s="257">
        <v>47</v>
      </c>
      <c r="C61" s="96" t="s">
        <v>110</v>
      </c>
      <c r="D61" s="56">
        <v>1974</v>
      </c>
      <c r="E61" s="114" t="s">
        <v>35</v>
      </c>
      <c r="F61" s="245">
        <v>800</v>
      </c>
      <c r="G61" s="246" t="s">
        <v>186</v>
      </c>
      <c r="H61" s="55">
        <v>0.60640627937582248</v>
      </c>
      <c r="I61" s="59"/>
    </row>
    <row r="62" spans="2:9" ht="23.45" customHeight="1" x14ac:dyDescent="0.25">
      <c r="B62" s="257">
        <v>46</v>
      </c>
      <c r="C62" s="96" t="s">
        <v>111</v>
      </c>
      <c r="D62" s="53">
        <v>1990</v>
      </c>
      <c r="E62" s="109" t="s">
        <v>35</v>
      </c>
      <c r="F62" s="243">
        <v>800</v>
      </c>
      <c r="G62" s="54"/>
      <c r="H62" s="55">
        <v>0.60659722222222223</v>
      </c>
      <c r="I62" s="104"/>
    </row>
    <row r="63" spans="2:9" ht="23.45" customHeight="1" x14ac:dyDescent="0.25">
      <c r="B63" s="257">
        <v>45</v>
      </c>
      <c r="C63" s="105" t="s">
        <v>112</v>
      </c>
      <c r="D63" s="53">
        <v>1980</v>
      </c>
      <c r="E63" s="109" t="s">
        <v>113</v>
      </c>
      <c r="F63" s="243">
        <v>250</v>
      </c>
      <c r="G63" s="54"/>
      <c r="H63" s="55">
        <v>0.6068647039846814</v>
      </c>
      <c r="I63" s="51"/>
    </row>
    <row r="64" spans="2:9" ht="23.45" customHeight="1" x14ac:dyDescent="0.25">
      <c r="B64" s="257">
        <v>44</v>
      </c>
      <c r="C64" s="96" t="s">
        <v>114</v>
      </c>
      <c r="D64" s="53">
        <v>1981</v>
      </c>
      <c r="E64" s="114" t="s">
        <v>115</v>
      </c>
      <c r="F64" s="243">
        <v>250</v>
      </c>
      <c r="G64" s="54" t="s">
        <v>184</v>
      </c>
      <c r="H64" s="55">
        <v>0.60718180109043041</v>
      </c>
      <c r="I64" s="51"/>
    </row>
    <row r="65" spans="2:9" ht="23.45" customHeight="1" x14ac:dyDescent="0.25">
      <c r="B65" s="257">
        <v>43</v>
      </c>
      <c r="C65" s="105" t="s">
        <v>116</v>
      </c>
      <c r="D65" s="53">
        <v>1986</v>
      </c>
      <c r="E65" s="194" t="s">
        <v>52</v>
      </c>
      <c r="F65" s="245">
        <v>800</v>
      </c>
      <c r="G65" s="246" t="s">
        <v>186</v>
      </c>
      <c r="H65" s="55">
        <v>0.60739330701259631</v>
      </c>
      <c r="I65" s="110"/>
    </row>
    <row r="66" spans="2:9" ht="23.45" customHeight="1" x14ac:dyDescent="0.25">
      <c r="B66" s="257">
        <v>42</v>
      </c>
      <c r="C66" s="96" t="s">
        <v>117</v>
      </c>
      <c r="D66" s="53">
        <v>1990</v>
      </c>
      <c r="E66" s="107" t="s">
        <v>118</v>
      </c>
      <c r="F66" s="243">
        <v>350</v>
      </c>
      <c r="G66" s="54"/>
      <c r="H66" s="55">
        <v>0.60759992923521999</v>
      </c>
      <c r="I66" s="104"/>
    </row>
    <row r="67" spans="2:9" ht="23.45" customHeight="1" x14ac:dyDescent="0.25">
      <c r="B67" s="257">
        <v>41</v>
      </c>
      <c r="C67" s="96" t="s">
        <v>119</v>
      </c>
      <c r="D67" s="53">
        <v>1979</v>
      </c>
      <c r="E67" s="107" t="s">
        <v>108</v>
      </c>
      <c r="F67" s="245">
        <v>800</v>
      </c>
      <c r="G67" s="246" t="s">
        <v>186</v>
      </c>
      <c r="H67" s="55">
        <v>0.6078515698439555</v>
      </c>
      <c r="I67" s="104"/>
    </row>
    <row r="68" spans="2:9" ht="23.45" customHeight="1" x14ac:dyDescent="0.25">
      <c r="B68" s="257">
        <v>40</v>
      </c>
      <c r="C68" s="96" t="s">
        <v>120</v>
      </c>
      <c r="D68" s="53">
        <v>1963</v>
      </c>
      <c r="E68" s="114" t="s">
        <v>121</v>
      </c>
      <c r="F68" s="245">
        <v>800</v>
      </c>
      <c r="G68" s="246" t="s">
        <v>186</v>
      </c>
      <c r="H68" s="55">
        <v>0.60815972222222225</v>
      </c>
      <c r="I68" s="51"/>
    </row>
    <row r="69" spans="2:9" ht="23.45" customHeight="1" x14ac:dyDescent="0.25">
      <c r="B69" s="257">
        <v>39</v>
      </c>
      <c r="C69" s="193" t="s">
        <v>122</v>
      </c>
      <c r="D69" s="53">
        <v>1978</v>
      </c>
      <c r="E69" s="194" t="s">
        <v>123</v>
      </c>
      <c r="F69" s="245">
        <v>800</v>
      </c>
      <c r="G69" s="246" t="s">
        <v>186</v>
      </c>
      <c r="H69" s="55">
        <v>0.6083912037037037</v>
      </c>
      <c r="I69" s="110"/>
    </row>
    <row r="70" spans="2:9" ht="23.45" customHeight="1" x14ac:dyDescent="0.25">
      <c r="B70" s="257">
        <v>38</v>
      </c>
      <c r="C70" s="193" t="s">
        <v>124</v>
      </c>
      <c r="D70" s="53">
        <v>1979</v>
      </c>
      <c r="E70" s="194" t="s">
        <v>49</v>
      </c>
      <c r="F70" s="243">
        <v>350</v>
      </c>
      <c r="G70" s="54"/>
      <c r="H70" s="55">
        <v>0.6085432658585499</v>
      </c>
      <c r="I70" s="57"/>
    </row>
    <row r="71" spans="2:9" ht="23.45" customHeight="1" x14ac:dyDescent="0.25">
      <c r="B71" s="257">
        <v>37</v>
      </c>
      <c r="C71" s="193" t="s">
        <v>125</v>
      </c>
      <c r="D71" s="53">
        <v>1981</v>
      </c>
      <c r="E71" s="109" t="s">
        <v>126</v>
      </c>
      <c r="F71" s="243">
        <v>350</v>
      </c>
      <c r="G71" s="54"/>
      <c r="H71" s="55">
        <v>0.60874331920610925</v>
      </c>
      <c r="I71" s="110"/>
    </row>
    <row r="72" spans="2:9" ht="23.45" customHeight="1" x14ac:dyDescent="0.25">
      <c r="B72" s="257">
        <v>36</v>
      </c>
      <c r="C72" s="96" t="s">
        <v>127</v>
      </c>
      <c r="D72" s="53">
        <v>1978</v>
      </c>
      <c r="E72" s="96" t="s">
        <v>128</v>
      </c>
      <c r="F72" s="243">
        <v>250</v>
      </c>
      <c r="G72" s="54" t="s">
        <v>184</v>
      </c>
      <c r="H72" s="55">
        <v>0.60888577352606943</v>
      </c>
      <c r="I72" s="58"/>
    </row>
    <row r="73" spans="2:9" ht="23.45" customHeight="1" x14ac:dyDescent="0.25">
      <c r="B73" s="257">
        <v>34</v>
      </c>
      <c r="C73" s="96" t="s">
        <v>129</v>
      </c>
      <c r="D73" s="53">
        <v>1993</v>
      </c>
      <c r="E73" s="109" t="s">
        <v>130</v>
      </c>
      <c r="F73" s="243">
        <v>250</v>
      </c>
      <c r="G73" s="54"/>
      <c r="H73" s="55">
        <v>0.60927083333333332</v>
      </c>
      <c r="I73" s="58"/>
    </row>
    <row r="74" spans="2:9" ht="23.45" customHeight="1" x14ac:dyDescent="0.25">
      <c r="B74" s="257">
        <v>33</v>
      </c>
      <c r="C74" s="193" t="s">
        <v>131</v>
      </c>
      <c r="D74" s="53">
        <v>1978</v>
      </c>
      <c r="E74" s="194" t="s">
        <v>78</v>
      </c>
      <c r="F74" s="243">
        <v>250</v>
      </c>
      <c r="G74" s="54" t="s">
        <v>184</v>
      </c>
      <c r="H74" s="55">
        <v>0.60945464289802576</v>
      </c>
      <c r="I74" s="104"/>
    </row>
    <row r="75" spans="2:9" ht="23.45" customHeight="1" x14ac:dyDescent="0.25">
      <c r="B75" s="257">
        <v>32</v>
      </c>
      <c r="C75" s="96" t="s">
        <v>132</v>
      </c>
      <c r="D75" s="53">
        <v>1984</v>
      </c>
      <c r="E75" s="114" t="s">
        <v>41</v>
      </c>
      <c r="F75" s="243">
        <v>350</v>
      </c>
      <c r="G75" s="54"/>
      <c r="H75" s="55">
        <v>0.60965087961787623</v>
      </c>
      <c r="I75" s="110"/>
    </row>
    <row r="76" spans="2:9" ht="23.45" customHeight="1" x14ac:dyDescent="0.25">
      <c r="B76" s="257">
        <v>31</v>
      </c>
      <c r="C76" s="105" t="s">
        <v>133</v>
      </c>
      <c r="D76" s="53">
        <v>1973</v>
      </c>
      <c r="E76" s="195" t="s">
        <v>57</v>
      </c>
      <c r="F76" s="245">
        <v>800</v>
      </c>
      <c r="G76" s="246" t="s">
        <v>186</v>
      </c>
      <c r="H76" s="55">
        <v>0.61008810282737669</v>
      </c>
      <c r="I76" s="110"/>
    </row>
    <row r="77" spans="2:9" ht="23.45" customHeight="1" x14ac:dyDescent="0.25">
      <c r="B77" s="257">
        <v>30</v>
      </c>
      <c r="C77" s="105" t="s">
        <v>134</v>
      </c>
      <c r="D77" s="53">
        <v>1987</v>
      </c>
      <c r="E77" s="102" t="s">
        <v>85</v>
      </c>
      <c r="F77" s="253">
        <v>350</v>
      </c>
      <c r="G77" s="254"/>
      <c r="H77" s="55">
        <v>0.6103587962962963</v>
      </c>
      <c r="I77" s="51"/>
    </row>
    <row r="78" spans="2:9" ht="23.45" customHeight="1" x14ac:dyDescent="0.25">
      <c r="B78" s="257">
        <v>29</v>
      </c>
      <c r="C78" s="96" t="s">
        <v>135</v>
      </c>
      <c r="D78" s="53">
        <v>2005</v>
      </c>
      <c r="E78" s="109" t="s">
        <v>69</v>
      </c>
      <c r="F78" s="243">
        <v>250</v>
      </c>
      <c r="G78" s="54" t="s">
        <v>184</v>
      </c>
      <c r="H78" s="55">
        <v>0.61140016920473772</v>
      </c>
      <c r="I78" s="59"/>
    </row>
    <row r="79" spans="2:9" ht="23.45" customHeight="1" x14ac:dyDescent="0.25">
      <c r="B79" s="257">
        <v>28</v>
      </c>
      <c r="C79" s="96" t="s">
        <v>136</v>
      </c>
      <c r="D79" s="53">
        <v>1986</v>
      </c>
      <c r="E79" s="194" t="s">
        <v>49</v>
      </c>
      <c r="F79" s="243">
        <v>250</v>
      </c>
      <c r="G79" s="54"/>
      <c r="H79" s="55">
        <v>0.61150320160221139</v>
      </c>
      <c r="I79" s="110"/>
    </row>
    <row r="80" spans="2:9" ht="23.45" customHeight="1" x14ac:dyDescent="0.25">
      <c r="B80" s="257">
        <v>26</v>
      </c>
      <c r="C80" s="96" t="s">
        <v>137</v>
      </c>
      <c r="D80" s="53">
        <v>2007</v>
      </c>
      <c r="E80" s="114" t="s">
        <v>138</v>
      </c>
      <c r="F80" s="243" t="s">
        <v>192</v>
      </c>
      <c r="G80" s="246" t="s">
        <v>193</v>
      </c>
      <c r="H80" s="55">
        <v>0.61197916666666663</v>
      </c>
      <c r="I80" s="57"/>
    </row>
    <row r="81" spans="2:9" ht="23.45" customHeight="1" x14ac:dyDescent="0.25">
      <c r="B81" s="257">
        <v>25</v>
      </c>
      <c r="C81" s="96" t="s">
        <v>139</v>
      </c>
      <c r="D81" s="53"/>
      <c r="E81" s="114" t="s">
        <v>35</v>
      </c>
      <c r="F81" s="243">
        <v>350</v>
      </c>
      <c r="G81" s="54"/>
      <c r="H81" s="55">
        <v>0.61232471989272974</v>
      </c>
      <c r="I81" s="58"/>
    </row>
    <row r="82" spans="2:9" ht="23.45" customHeight="1" x14ac:dyDescent="0.25">
      <c r="B82" s="257">
        <v>24</v>
      </c>
      <c r="C82" s="96" t="s">
        <v>140</v>
      </c>
      <c r="D82" s="53">
        <v>1981</v>
      </c>
      <c r="E82" s="114" t="s">
        <v>141</v>
      </c>
      <c r="F82" s="243">
        <v>250</v>
      </c>
      <c r="G82" s="54" t="s">
        <v>184</v>
      </c>
      <c r="H82" s="55">
        <v>0.61250511426734455</v>
      </c>
      <c r="I82" s="58"/>
    </row>
    <row r="83" spans="2:9" ht="23.45" customHeight="1" x14ac:dyDescent="0.25">
      <c r="B83" s="257">
        <v>107</v>
      </c>
      <c r="C83" s="96" t="s">
        <v>173</v>
      </c>
      <c r="D83" s="53">
        <v>2004</v>
      </c>
      <c r="E83" s="107" t="s">
        <v>174</v>
      </c>
      <c r="F83" s="243">
        <v>350</v>
      </c>
      <c r="G83" s="54"/>
      <c r="H83" s="55">
        <v>0.61267361111111118</v>
      </c>
      <c r="I83" s="57" t="s">
        <v>185</v>
      </c>
    </row>
    <row r="84" spans="2:9" ht="23.45" customHeight="1" x14ac:dyDescent="0.25">
      <c r="B84" s="257">
        <v>23</v>
      </c>
      <c r="C84" s="96" t="s">
        <v>142</v>
      </c>
      <c r="D84" s="53">
        <v>1977</v>
      </c>
      <c r="E84" s="96" t="s">
        <v>35</v>
      </c>
      <c r="F84" s="243">
        <v>800</v>
      </c>
      <c r="G84" s="54"/>
      <c r="H84" s="55">
        <v>0.61296296296296293</v>
      </c>
      <c r="I84" s="57"/>
    </row>
    <row r="85" spans="2:9" ht="23.45" customHeight="1" x14ac:dyDescent="0.25">
      <c r="B85" s="257">
        <v>22</v>
      </c>
      <c r="C85" s="96" t="s">
        <v>143</v>
      </c>
      <c r="D85" s="53">
        <v>1985</v>
      </c>
      <c r="E85" s="194" t="s">
        <v>49</v>
      </c>
      <c r="F85" s="244">
        <v>250</v>
      </c>
      <c r="G85" s="54"/>
      <c r="H85" s="55">
        <v>0.61332329097853111</v>
      </c>
      <c r="I85" s="110"/>
    </row>
    <row r="86" spans="2:9" ht="23.45" customHeight="1" x14ac:dyDescent="0.25">
      <c r="B86" s="257">
        <v>21</v>
      </c>
      <c r="C86" s="96" t="s">
        <v>144</v>
      </c>
      <c r="D86" s="53">
        <v>1980</v>
      </c>
      <c r="E86" s="109" t="s">
        <v>41</v>
      </c>
      <c r="F86" s="243">
        <v>250</v>
      </c>
      <c r="G86" s="54"/>
      <c r="H86" s="55">
        <v>0.61381332242449027</v>
      </c>
      <c r="I86" s="104"/>
    </row>
    <row r="87" spans="2:9" ht="23.45" customHeight="1" x14ac:dyDescent="0.25">
      <c r="B87" s="257">
        <v>20</v>
      </c>
      <c r="C87" s="96" t="s">
        <v>145</v>
      </c>
      <c r="D87" s="56">
        <v>1981</v>
      </c>
      <c r="E87" s="109" t="s">
        <v>63</v>
      </c>
      <c r="F87" s="247">
        <v>250</v>
      </c>
      <c r="G87" s="54" t="s">
        <v>184</v>
      </c>
      <c r="H87" s="55">
        <v>0.61439008708866671</v>
      </c>
      <c r="I87" s="110"/>
    </row>
    <row r="88" spans="2:9" ht="23.45" customHeight="1" x14ac:dyDescent="0.25">
      <c r="B88" s="257">
        <v>19</v>
      </c>
      <c r="C88" s="105" t="s">
        <v>146</v>
      </c>
      <c r="D88" s="53">
        <v>1974</v>
      </c>
      <c r="E88" s="196" t="s">
        <v>61</v>
      </c>
      <c r="F88" s="243">
        <v>250</v>
      </c>
      <c r="G88" s="54"/>
      <c r="H88" s="55">
        <v>0.61502920388172999</v>
      </c>
      <c r="I88" s="57"/>
    </row>
    <row r="89" spans="2:9" ht="23.45" customHeight="1" x14ac:dyDescent="0.25">
      <c r="B89" s="257">
        <v>18</v>
      </c>
      <c r="C89" s="96" t="s">
        <v>147</v>
      </c>
      <c r="D89" s="53">
        <v>1975</v>
      </c>
      <c r="E89" s="196" t="s">
        <v>61</v>
      </c>
      <c r="F89" s="243">
        <v>250</v>
      </c>
      <c r="G89" s="54" t="s">
        <v>184</v>
      </c>
      <c r="H89" s="55">
        <v>0.61557464603077205</v>
      </c>
      <c r="I89" s="57"/>
    </row>
    <row r="90" spans="2:9" ht="23.45" customHeight="1" x14ac:dyDescent="0.25">
      <c r="B90" s="257">
        <v>16</v>
      </c>
      <c r="C90" s="96" t="s">
        <v>148</v>
      </c>
      <c r="D90" s="53">
        <v>1971</v>
      </c>
      <c r="E90" s="107" t="s">
        <v>57</v>
      </c>
      <c r="F90" s="245">
        <v>800</v>
      </c>
      <c r="G90" s="246" t="s">
        <v>186</v>
      </c>
      <c r="H90" s="55">
        <v>0.61607288934021598</v>
      </c>
      <c r="I90" s="110"/>
    </row>
    <row r="91" spans="2:9" ht="23.45" customHeight="1" x14ac:dyDescent="0.25">
      <c r="B91" s="257">
        <v>15</v>
      </c>
      <c r="C91" s="96" t="s">
        <v>149</v>
      </c>
      <c r="D91" s="53">
        <v>1977</v>
      </c>
      <c r="E91" s="107" t="s">
        <v>150</v>
      </c>
      <c r="F91" s="243">
        <v>350</v>
      </c>
      <c r="G91" s="252"/>
      <c r="H91" s="55">
        <v>0.61724537037037031</v>
      </c>
      <c r="I91" s="51"/>
    </row>
    <row r="92" spans="2:9" ht="23.45" customHeight="1" x14ac:dyDescent="0.25">
      <c r="B92" s="257">
        <v>14</v>
      </c>
      <c r="C92" s="96" t="s">
        <v>151</v>
      </c>
      <c r="D92" s="56">
        <v>1979</v>
      </c>
      <c r="E92" s="107" t="s">
        <v>150</v>
      </c>
      <c r="F92" s="247">
        <v>250</v>
      </c>
      <c r="G92" s="252"/>
      <c r="H92" s="55">
        <v>0.61785535887109355</v>
      </c>
      <c r="I92" s="57"/>
    </row>
    <row r="93" spans="2:9" ht="23.45" customHeight="1" x14ac:dyDescent="0.25">
      <c r="B93" s="257">
        <v>13</v>
      </c>
      <c r="C93" s="96" t="s">
        <v>152</v>
      </c>
      <c r="D93" s="53">
        <v>1979</v>
      </c>
      <c r="E93" s="107" t="s">
        <v>41</v>
      </c>
      <c r="F93" s="245">
        <v>800</v>
      </c>
      <c r="G93" s="246" t="s">
        <v>186</v>
      </c>
      <c r="H93" s="55">
        <v>0.6181712962962963</v>
      </c>
      <c r="I93" s="51"/>
    </row>
    <row r="94" spans="2:9" ht="23.45" customHeight="1" x14ac:dyDescent="0.25">
      <c r="B94" s="257">
        <v>12</v>
      </c>
      <c r="C94" s="96" t="s">
        <v>153</v>
      </c>
      <c r="D94" s="53">
        <v>1996</v>
      </c>
      <c r="E94" s="114" t="s">
        <v>57</v>
      </c>
      <c r="F94" s="245">
        <v>800</v>
      </c>
      <c r="G94" s="246" t="s">
        <v>186</v>
      </c>
      <c r="H94" s="55">
        <v>0.61836811430720051</v>
      </c>
      <c r="I94" s="57"/>
    </row>
    <row r="95" spans="2:9" ht="23.45" customHeight="1" x14ac:dyDescent="0.25">
      <c r="B95" s="257">
        <v>11</v>
      </c>
      <c r="C95" s="96" t="s">
        <v>154</v>
      </c>
      <c r="D95" s="53">
        <v>1998</v>
      </c>
      <c r="E95" s="96" t="s">
        <v>90</v>
      </c>
      <c r="F95" s="242">
        <v>250</v>
      </c>
      <c r="G95" s="54" t="s">
        <v>184</v>
      </c>
      <c r="H95" s="55">
        <v>0.61857399415155179</v>
      </c>
      <c r="I95" s="57"/>
    </row>
    <row r="96" spans="2:9" ht="23.45" customHeight="1" x14ac:dyDescent="0.25">
      <c r="B96" s="257">
        <v>10</v>
      </c>
      <c r="C96" s="96" t="s">
        <v>155</v>
      </c>
      <c r="D96" s="53">
        <v>1988</v>
      </c>
      <c r="E96" s="194" t="s">
        <v>49</v>
      </c>
      <c r="F96" s="243">
        <v>250</v>
      </c>
      <c r="G96" s="54"/>
      <c r="H96" s="55">
        <v>0.61893213009964265</v>
      </c>
      <c r="I96" s="57"/>
    </row>
    <row r="97" spans="2:9" ht="23.45" customHeight="1" x14ac:dyDescent="0.25">
      <c r="B97" s="257">
        <v>9</v>
      </c>
      <c r="C97" s="96" t="s">
        <v>156</v>
      </c>
      <c r="D97" s="53">
        <v>1990</v>
      </c>
      <c r="E97" s="114" t="s">
        <v>157</v>
      </c>
      <c r="F97" s="243">
        <v>250</v>
      </c>
      <c r="G97" s="54" t="s">
        <v>184</v>
      </c>
      <c r="H97" s="55">
        <v>0.61907407407407411</v>
      </c>
      <c r="I97" s="51"/>
    </row>
    <row r="98" spans="2:9" ht="23.45" customHeight="1" x14ac:dyDescent="0.25">
      <c r="B98" s="257">
        <v>8</v>
      </c>
      <c r="C98" s="96" t="s">
        <v>158</v>
      </c>
      <c r="D98" s="53">
        <v>1999</v>
      </c>
      <c r="E98" s="107" t="s">
        <v>150</v>
      </c>
      <c r="F98" s="245">
        <v>800</v>
      </c>
      <c r="G98" s="246" t="s">
        <v>186</v>
      </c>
      <c r="H98" s="55">
        <v>0.61921296296296291</v>
      </c>
      <c r="I98" s="59"/>
    </row>
    <row r="99" spans="2:9" ht="23.45" customHeight="1" x14ac:dyDescent="0.25">
      <c r="B99" s="257">
        <v>7</v>
      </c>
      <c r="C99" s="108" t="s">
        <v>159</v>
      </c>
      <c r="D99" s="60">
        <v>1984</v>
      </c>
      <c r="E99" s="109" t="s">
        <v>160</v>
      </c>
      <c r="F99" s="244">
        <v>250</v>
      </c>
      <c r="G99" s="54"/>
      <c r="H99" s="55">
        <v>0.61939202467255261</v>
      </c>
      <c r="I99" s="58"/>
    </row>
    <row r="100" spans="2:9" ht="23.45" customHeight="1" x14ac:dyDescent="0.25">
      <c r="B100" s="257">
        <v>6</v>
      </c>
      <c r="C100" s="96" t="s">
        <v>161</v>
      </c>
      <c r="D100" s="53"/>
      <c r="E100" s="107" t="s">
        <v>44</v>
      </c>
      <c r="F100" s="243">
        <v>250</v>
      </c>
      <c r="G100" s="54"/>
      <c r="H100" s="55">
        <v>0.61960828561488623</v>
      </c>
      <c r="I100" s="57"/>
    </row>
    <row r="101" spans="2:9" ht="23.45" customHeight="1" x14ac:dyDescent="0.25">
      <c r="B101" s="257">
        <v>5</v>
      </c>
      <c r="C101" s="96" t="s">
        <v>162</v>
      </c>
      <c r="D101" s="53">
        <v>1994</v>
      </c>
      <c r="E101" s="107" t="s">
        <v>163</v>
      </c>
      <c r="F101" s="243">
        <v>350</v>
      </c>
      <c r="G101" s="54"/>
      <c r="H101" s="55">
        <v>0.62025462962962963</v>
      </c>
      <c r="I101" s="110"/>
    </row>
    <row r="102" spans="2:9" ht="23.45" customHeight="1" x14ac:dyDescent="0.25">
      <c r="B102" s="257">
        <v>4</v>
      </c>
      <c r="C102" s="96" t="s">
        <v>164</v>
      </c>
      <c r="D102" s="53">
        <v>1981</v>
      </c>
      <c r="E102" s="96" t="s">
        <v>93</v>
      </c>
      <c r="F102" s="245">
        <v>800</v>
      </c>
      <c r="G102" s="246" t="s">
        <v>186</v>
      </c>
      <c r="H102" s="55">
        <v>0.62068292912201528</v>
      </c>
      <c r="I102" s="104"/>
    </row>
    <row r="103" spans="2:9" ht="23.45" customHeight="1" x14ac:dyDescent="0.25">
      <c r="B103" s="257">
        <v>3</v>
      </c>
      <c r="C103" s="96" t="s">
        <v>165</v>
      </c>
      <c r="D103" s="53">
        <v>1985</v>
      </c>
      <c r="E103" s="107" t="s">
        <v>166</v>
      </c>
      <c r="F103" s="243">
        <v>250</v>
      </c>
      <c r="G103" s="54"/>
      <c r="H103" s="55">
        <v>0.62129629629629635</v>
      </c>
      <c r="I103" s="110"/>
    </row>
    <row r="104" spans="2:9" ht="23.45" customHeight="1" x14ac:dyDescent="0.25">
      <c r="B104" s="257">
        <v>2</v>
      </c>
      <c r="C104" s="105" t="s">
        <v>167</v>
      </c>
      <c r="D104" s="53">
        <v>1975</v>
      </c>
      <c r="E104" s="107" t="s">
        <v>168</v>
      </c>
      <c r="F104" s="247">
        <v>250</v>
      </c>
      <c r="G104" s="252"/>
      <c r="H104" s="55">
        <v>0.62164351851851851</v>
      </c>
      <c r="I104" s="92"/>
    </row>
    <row r="105" spans="2:9" ht="23.45" customHeight="1" thickBot="1" x14ac:dyDescent="0.3">
      <c r="B105" s="258">
        <v>1</v>
      </c>
      <c r="C105" s="206" t="s">
        <v>169</v>
      </c>
      <c r="D105" s="207">
        <v>1981</v>
      </c>
      <c r="E105" s="259" t="s">
        <v>76</v>
      </c>
      <c r="F105" s="260">
        <v>250</v>
      </c>
      <c r="G105" s="261"/>
      <c r="H105" s="262">
        <v>0.62222222222222212</v>
      </c>
      <c r="I105" s="263"/>
    </row>
  </sheetData>
  <mergeCells count="1">
    <mergeCell ref="B2:I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71" fitToHeight="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F754-3107-4B71-A9D9-7C0DE1623B34}">
  <sheetPr>
    <pageSetUpPr fitToPage="1"/>
  </sheetPr>
  <dimension ref="A1:AD105"/>
  <sheetViews>
    <sheetView tabSelected="1" zoomScale="70" zoomScaleNormal="70" workbookViewId="0">
      <pane ySplit="2" topLeftCell="A3" activePane="bottomLeft" state="frozenSplit"/>
      <selection pane="bottomLeft" activeCell="D6" sqref="D6"/>
    </sheetView>
  </sheetViews>
  <sheetFormatPr defaultRowHeight="15" x14ac:dyDescent="0.25"/>
  <cols>
    <col min="1" max="1" width="1.7109375" customWidth="1"/>
    <col min="2" max="2" width="4.7109375" style="1" hidden="1" customWidth="1"/>
    <col min="3" max="3" width="10" style="5" customWidth="1"/>
    <col min="4" max="4" width="18.42578125" style="1" customWidth="1"/>
    <col min="5" max="5" width="6.5703125" style="1" customWidth="1"/>
    <col min="6" max="6" width="20.7109375" style="3" customWidth="1"/>
    <col min="7" max="7" width="8.85546875" customWidth="1"/>
    <col min="8" max="8" width="8.85546875" style="78" customWidth="1"/>
    <col min="9" max="9" width="8.42578125" style="4" customWidth="1"/>
    <col min="10" max="10" width="8.42578125" style="84" customWidth="1"/>
    <col min="11" max="12" width="8.85546875" style="30" customWidth="1"/>
    <col min="13" max="13" width="8.85546875" style="27" customWidth="1"/>
    <col min="14" max="14" width="8.85546875" style="28" customWidth="1"/>
    <col min="15" max="15" width="10.28515625" style="6" customWidth="1"/>
    <col min="16" max="16" width="9.7109375" style="9" customWidth="1"/>
    <col min="17" max="17" width="6.140625" style="12" customWidth="1"/>
    <col min="18" max="18" width="9.140625" style="8" customWidth="1"/>
    <col min="19" max="19" width="9.140625" style="10" customWidth="1"/>
    <col min="20" max="20" width="6.42578125" style="13" customWidth="1"/>
    <col min="21" max="22" width="9.5703125" style="13" customWidth="1"/>
    <col min="23" max="23" width="6.7109375" style="13" customWidth="1"/>
    <col min="24" max="24" width="9.5703125" style="7" customWidth="1"/>
    <col min="25" max="25" width="9.5703125" style="11" customWidth="1"/>
    <col min="26" max="26" width="7.42578125" style="14" customWidth="1"/>
  </cols>
  <sheetData>
    <row r="1" spans="1:30" s="64" customFormat="1" ht="9" customHeight="1" thickBot="1" x14ac:dyDescent="0.3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30" s="2" customFormat="1" ht="80.45" customHeight="1" x14ac:dyDescent="0.25">
      <c r="B2" s="87" t="s">
        <v>7</v>
      </c>
      <c r="C2" s="65" t="s">
        <v>6</v>
      </c>
      <c r="D2" s="66" t="s">
        <v>5</v>
      </c>
      <c r="E2" s="66" t="s">
        <v>2</v>
      </c>
      <c r="F2" s="66" t="s">
        <v>0</v>
      </c>
      <c r="G2" s="67" t="s">
        <v>8</v>
      </c>
      <c r="H2" s="80" t="s">
        <v>24</v>
      </c>
      <c r="I2" s="68" t="s">
        <v>4</v>
      </c>
      <c r="J2" s="79" t="s">
        <v>28</v>
      </c>
      <c r="K2" s="178" t="s">
        <v>11</v>
      </c>
      <c r="L2" s="289" t="s">
        <v>12</v>
      </c>
      <c r="M2" s="225" t="s">
        <v>13</v>
      </c>
      <c r="N2" s="290" t="s">
        <v>14</v>
      </c>
      <c r="O2" s="69" t="s">
        <v>15</v>
      </c>
      <c r="P2" s="70" t="s">
        <v>9</v>
      </c>
      <c r="Q2" s="71" t="s">
        <v>1</v>
      </c>
      <c r="R2" s="72" t="s">
        <v>182</v>
      </c>
      <c r="S2" s="73" t="s">
        <v>10</v>
      </c>
      <c r="T2" s="71" t="s">
        <v>1</v>
      </c>
      <c r="U2" s="72" t="s">
        <v>26</v>
      </c>
      <c r="V2" s="73" t="s">
        <v>25</v>
      </c>
      <c r="W2" s="74" t="s">
        <v>1</v>
      </c>
      <c r="X2" s="75" t="s">
        <v>3</v>
      </c>
      <c r="Y2" s="76" t="s">
        <v>27</v>
      </c>
      <c r="Z2" s="77" t="s">
        <v>1</v>
      </c>
    </row>
    <row r="3" spans="1:30" s="52" customFormat="1" ht="11.45" hidden="1" customHeight="1" x14ac:dyDescent="0.25">
      <c r="B3" s="88"/>
      <c r="C3" s="264"/>
      <c r="D3" s="265"/>
      <c r="E3" s="265"/>
      <c r="F3" s="265"/>
      <c r="G3" s="266"/>
      <c r="H3" s="267"/>
      <c r="I3" s="268">
        <v>5.1817129629629623E-2</v>
      </c>
      <c r="J3" s="269">
        <v>1</v>
      </c>
      <c r="K3" s="270"/>
      <c r="L3" s="284"/>
      <c r="M3" s="287"/>
      <c r="N3" s="271"/>
      <c r="O3" s="272"/>
      <c r="P3" s="273">
        <v>1.1377314814814814E-2</v>
      </c>
      <c r="Q3" s="274">
        <v>1</v>
      </c>
      <c r="R3" s="275"/>
      <c r="S3" s="276">
        <v>7.8125E-3</v>
      </c>
      <c r="T3" s="277">
        <v>1</v>
      </c>
      <c r="U3" s="304"/>
      <c r="V3" s="278">
        <v>2.5532407407407406E-2</v>
      </c>
      <c r="W3" s="279">
        <v>1</v>
      </c>
      <c r="X3" s="280"/>
      <c r="Y3" s="281">
        <v>6.2615740740740748E-3</v>
      </c>
      <c r="Z3" s="282">
        <v>1</v>
      </c>
    </row>
    <row r="4" spans="1:30" s="15" customFormat="1" ht="12" customHeight="1" x14ac:dyDescent="0.25">
      <c r="B4" s="89"/>
      <c r="C4" s="91"/>
      <c r="D4" s="31"/>
      <c r="E4" s="32"/>
      <c r="F4" s="33"/>
      <c r="G4" s="34"/>
      <c r="H4" s="81"/>
      <c r="I4" s="35"/>
      <c r="J4" s="83"/>
      <c r="K4" s="29"/>
      <c r="L4" s="285"/>
      <c r="M4" s="29"/>
      <c r="N4" s="26"/>
      <c r="O4" s="36"/>
      <c r="P4" s="36"/>
      <c r="Q4" s="37"/>
      <c r="R4" s="38"/>
      <c r="S4" s="39"/>
      <c r="T4" s="98"/>
      <c r="U4" s="99"/>
      <c r="V4" s="98"/>
      <c r="W4" s="40"/>
      <c r="X4" s="41"/>
      <c r="Y4" s="42"/>
      <c r="Z4" s="43"/>
    </row>
    <row r="5" spans="1:30" ht="20.45" customHeight="1" x14ac:dyDescent="0.25">
      <c r="B5" s="90">
        <v>7</v>
      </c>
      <c r="C5" s="204">
        <v>89</v>
      </c>
      <c r="D5" s="237" t="s">
        <v>45</v>
      </c>
      <c r="E5" s="235">
        <v>2006</v>
      </c>
      <c r="F5" s="240" t="s">
        <v>35</v>
      </c>
      <c r="G5" s="124">
        <v>0.58596070689979318</v>
      </c>
      <c r="H5" s="95">
        <v>1.6527072758037218</v>
      </c>
      <c r="I5" s="18">
        <f t="shared" ref="I5:I36" si="0">X5-G5</f>
        <v>7.243049680391056E-2</v>
      </c>
      <c r="J5" s="82">
        <f t="shared" ref="J5:J36" si="1">$J$3*I5/$I$3</f>
        <v>1.3978099003479725</v>
      </c>
      <c r="K5" s="241">
        <v>1</v>
      </c>
      <c r="L5" s="222"/>
      <c r="M5" s="291">
        <v>61</v>
      </c>
      <c r="N5" s="292"/>
      <c r="O5" s="20">
        <v>0.60165509259259264</v>
      </c>
      <c r="P5" s="21">
        <f t="shared" ref="P5:P36" si="2">O5-G5</f>
        <v>1.5694385692799462E-2</v>
      </c>
      <c r="Q5" s="22">
        <f t="shared" ref="Q5:Q36" si="3">$Q$3*P5/$P$3</f>
        <v>1.3794454973121806</v>
      </c>
      <c r="R5" s="23">
        <v>0.61458333333333337</v>
      </c>
      <c r="S5" s="61">
        <f t="shared" ref="S5:S36" si="4">R5-O5</f>
        <v>1.2928240740740726E-2</v>
      </c>
      <c r="T5" s="94">
        <f t="shared" ref="T5:T36" si="5">$T$3*S5/$S$3</f>
        <v>1.654814814814813</v>
      </c>
      <c r="U5" s="188">
        <v>0.65027777777777784</v>
      </c>
      <c r="V5" s="100">
        <f t="shared" ref="V5:V36" si="6">U5-R5</f>
        <v>3.5694444444444473E-2</v>
      </c>
      <c r="W5" s="62">
        <f t="shared" ref="W5:W36" si="7">$W$3*V5/$V$3</f>
        <v>1.3980054397098833</v>
      </c>
      <c r="X5" s="19">
        <v>0.65839120370370374</v>
      </c>
      <c r="Y5" s="21">
        <f t="shared" ref="Y5:Y36" si="8">X5-U5</f>
        <v>8.113425925925899E-3</v>
      </c>
      <c r="Z5" s="63">
        <f t="shared" ref="Z5:Z36" si="9">$Z$3*Y5/$Y$3</f>
        <v>1.2957486136783689</v>
      </c>
    </row>
    <row r="6" spans="1:30" ht="20.45" customHeight="1" x14ac:dyDescent="0.25">
      <c r="B6" s="90">
        <v>9</v>
      </c>
      <c r="C6" s="204">
        <v>87</v>
      </c>
      <c r="D6" s="237" t="s">
        <v>48</v>
      </c>
      <c r="E6" s="235">
        <v>1981</v>
      </c>
      <c r="F6" s="239" t="s">
        <v>49</v>
      </c>
      <c r="G6" s="124">
        <v>0.58747649934198143</v>
      </c>
      <c r="H6" s="95">
        <v>1.6254230118443327</v>
      </c>
      <c r="I6" s="18">
        <f t="shared" si="0"/>
        <v>7.4954056213574094E-2</v>
      </c>
      <c r="J6" s="82">
        <f t="shared" si="1"/>
        <v>1.4465111585554618</v>
      </c>
      <c r="K6" s="241">
        <v>2</v>
      </c>
      <c r="L6" s="222"/>
      <c r="M6" s="291">
        <v>68</v>
      </c>
      <c r="N6" s="292"/>
      <c r="O6" s="20">
        <v>0.60354166666666664</v>
      </c>
      <c r="P6" s="21">
        <f t="shared" si="2"/>
        <v>1.6065167324685214E-2</v>
      </c>
      <c r="Q6" s="22">
        <f t="shared" si="3"/>
        <v>1.4120350527495449</v>
      </c>
      <c r="R6" s="23">
        <v>0.6166666666666667</v>
      </c>
      <c r="S6" s="61">
        <f t="shared" si="4"/>
        <v>1.3125000000000053E-2</v>
      </c>
      <c r="T6" s="94">
        <f t="shared" si="5"/>
        <v>1.6800000000000068</v>
      </c>
      <c r="U6" s="188">
        <v>0.65424768518518517</v>
      </c>
      <c r="V6" s="100">
        <f t="shared" si="6"/>
        <v>3.7581018518518472E-2</v>
      </c>
      <c r="W6" s="62">
        <f t="shared" si="7"/>
        <v>1.4718948322756102</v>
      </c>
      <c r="X6" s="19">
        <v>0.66243055555555552</v>
      </c>
      <c r="Y6" s="21">
        <f t="shared" si="8"/>
        <v>8.1828703703703543E-3</v>
      </c>
      <c r="Z6" s="63">
        <f t="shared" si="9"/>
        <v>1.3068391866913096</v>
      </c>
    </row>
    <row r="7" spans="1:30" ht="20.45" customHeight="1" x14ac:dyDescent="0.25">
      <c r="B7" s="90">
        <v>2</v>
      </c>
      <c r="C7" s="204">
        <v>92</v>
      </c>
      <c r="D7" s="237" t="s">
        <v>40</v>
      </c>
      <c r="E7" s="235">
        <v>2006</v>
      </c>
      <c r="F7" s="239" t="s">
        <v>41</v>
      </c>
      <c r="G7" s="124">
        <v>0.58333333333333304</v>
      </c>
      <c r="H7" s="95">
        <v>1.7193000000000001</v>
      </c>
      <c r="I7" s="18">
        <f t="shared" si="0"/>
        <v>8.3969907407407729E-2</v>
      </c>
      <c r="J7" s="82">
        <f t="shared" si="1"/>
        <v>1.6205048023229907</v>
      </c>
      <c r="K7" s="216"/>
      <c r="L7" s="303">
        <v>1</v>
      </c>
      <c r="M7" s="291">
        <v>79</v>
      </c>
      <c r="N7" s="292"/>
      <c r="O7" s="20">
        <v>0.60074074074074069</v>
      </c>
      <c r="P7" s="21">
        <f t="shared" si="2"/>
        <v>1.7407407407407649E-2</v>
      </c>
      <c r="Q7" s="22">
        <f t="shared" si="3"/>
        <v>1.5300101729400011</v>
      </c>
      <c r="R7" s="23">
        <v>0.61527777777777781</v>
      </c>
      <c r="S7" s="61">
        <f t="shared" si="4"/>
        <v>1.4537037037037126E-2</v>
      </c>
      <c r="T7" s="94">
        <f t="shared" si="5"/>
        <v>1.8607407407407521</v>
      </c>
      <c r="U7" s="188">
        <v>0.65819444444444442</v>
      </c>
      <c r="V7" s="100">
        <f t="shared" si="6"/>
        <v>4.2916666666666603E-2</v>
      </c>
      <c r="W7" s="62">
        <f t="shared" si="7"/>
        <v>1.68087035358114</v>
      </c>
      <c r="X7" s="19">
        <v>0.66730324074074077</v>
      </c>
      <c r="Y7" s="21">
        <f t="shared" si="8"/>
        <v>9.1087962962963509E-3</v>
      </c>
      <c r="Z7" s="63">
        <f t="shared" si="9"/>
        <v>1.4547134935305077</v>
      </c>
    </row>
    <row r="8" spans="1:30" s="2" customFormat="1" ht="20.45" customHeight="1" x14ac:dyDescent="0.25">
      <c r="A8" s="17"/>
      <c r="B8" s="90">
        <v>33</v>
      </c>
      <c r="C8" s="204">
        <v>66</v>
      </c>
      <c r="D8" s="234" t="s">
        <v>79</v>
      </c>
      <c r="E8" s="235">
        <v>1992</v>
      </c>
      <c r="F8" s="239" t="s">
        <v>52</v>
      </c>
      <c r="G8" s="124">
        <v>0.60025522150416777</v>
      </c>
      <c r="H8" s="95">
        <v>1.3954060129249788</v>
      </c>
      <c r="I8" s="18">
        <f t="shared" si="0"/>
        <v>6.774246368101744E-2</v>
      </c>
      <c r="J8" s="82">
        <f t="shared" si="1"/>
        <v>1.3073372486128898</v>
      </c>
      <c r="K8" s="241">
        <v>3</v>
      </c>
      <c r="L8" s="222"/>
      <c r="M8" s="291">
        <v>49</v>
      </c>
      <c r="N8" s="292"/>
      <c r="O8" s="20">
        <v>0.61453703703703699</v>
      </c>
      <c r="P8" s="21">
        <f t="shared" si="2"/>
        <v>1.4281815532869224E-2</v>
      </c>
      <c r="Q8" s="22">
        <f t="shared" si="3"/>
        <v>1.2552887711494416</v>
      </c>
      <c r="R8" s="23">
        <v>0.62638888888888888</v>
      </c>
      <c r="S8" s="24">
        <f t="shared" si="4"/>
        <v>1.1851851851851891E-2</v>
      </c>
      <c r="T8" s="22">
        <f t="shared" si="5"/>
        <v>1.5170370370370421</v>
      </c>
      <c r="U8" s="182">
        <v>0.66047453703703707</v>
      </c>
      <c r="V8" s="100">
        <f t="shared" si="6"/>
        <v>3.4085648148148184E-2</v>
      </c>
      <c r="W8" s="62">
        <f t="shared" si="7"/>
        <v>1.334995466908433</v>
      </c>
      <c r="X8" s="19">
        <v>0.66799768518518521</v>
      </c>
      <c r="Y8" s="21">
        <f t="shared" si="8"/>
        <v>7.5231481481481399E-3</v>
      </c>
      <c r="Z8" s="25">
        <f t="shared" si="9"/>
        <v>1.2014787430683904</v>
      </c>
      <c r="AA8" s="16"/>
      <c r="AB8" s="16"/>
      <c r="AC8" s="16"/>
      <c r="AD8" s="16"/>
    </row>
    <row r="9" spans="1:30" ht="20.45" customHeight="1" x14ac:dyDescent="0.25">
      <c r="B9" s="90">
        <v>6</v>
      </c>
      <c r="C9" s="204">
        <v>90</v>
      </c>
      <c r="D9" s="96" t="s">
        <v>43</v>
      </c>
      <c r="E9" s="53">
        <v>1961</v>
      </c>
      <c r="F9" s="102" t="s">
        <v>44</v>
      </c>
      <c r="G9" s="124">
        <v>0.58492667794698239</v>
      </c>
      <c r="H9" s="95">
        <v>1.6713197969543161</v>
      </c>
      <c r="I9" s="18">
        <f t="shared" si="0"/>
        <v>8.3279340571536076E-2</v>
      </c>
      <c r="J9" s="82">
        <f t="shared" si="1"/>
        <v>1.6071778033014783</v>
      </c>
      <c r="K9" s="216"/>
      <c r="L9" s="222"/>
      <c r="M9" s="291">
        <v>77</v>
      </c>
      <c r="N9" s="292"/>
      <c r="O9" s="20">
        <v>0.60214120370370372</v>
      </c>
      <c r="P9" s="21">
        <f t="shared" si="2"/>
        <v>1.7214525756721333E-2</v>
      </c>
      <c r="Q9" s="22">
        <f t="shared" si="3"/>
        <v>1.5130569942835435</v>
      </c>
      <c r="R9" s="23">
        <v>0.61597222222222225</v>
      </c>
      <c r="S9" s="61">
        <f t="shared" si="4"/>
        <v>1.3831018518518534E-2</v>
      </c>
      <c r="T9" s="94">
        <f t="shared" si="5"/>
        <v>1.7703703703703724</v>
      </c>
      <c r="U9" s="188">
        <v>0.65778935185185183</v>
      </c>
      <c r="V9" s="100">
        <f t="shared" si="6"/>
        <v>4.1817129629629579E-2</v>
      </c>
      <c r="W9" s="62">
        <f t="shared" si="7"/>
        <v>1.6378059836808685</v>
      </c>
      <c r="X9" s="19">
        <v>0.66820601851851846</v>
      </c>
      <c r="Y9" s="21">
        <f t="shared" si="8"/>
        <v>1.041666666666663E-2</v>
      </c>
      <c r="Z9" s="63">
        <f t="shared" si="9"/>
        <v>1.6635859519408442</v>
      </c>
    </row>
    <row r="10" spans="1:30" s="16" customFormat="1" ht="20.45" customHeight="1" x14ac:dyDescent="0.25">
      <c r="A10"/>
      <c r="B10" s="90">
        <v>43</v>
      </c>
      <c r="C10" s="204">
        <v>58</v>
      </c>
      <c r="D10" s="96" t="s">
        <v>91</v>
      </c>
      <c r="E10" s="53">
        <v>1988</v>
      </c>
      <c r="F10" s="102" t="s">
        <v>52</v>
      </c>
      <c r="G10" s="124">
        <v>0.6030702028243472</v>
      </c>
      <c r="H10" s="95">
        <v>1.3447363491617494</v>
      </c>
      <c r="I10" s="18">
        <f t="shared" si="0"/>
        <v>6.5263130508986134E-2</v>
      </c>
      <c r="J10" s="82">
        <f t="shared" si="1"/>
        <v>1.2594894965325893</v>
      </c>
      <c r="K10" s="216"/>
      <c r="L10" s="222"/>
      <c r="M10" s="291">
        <v>37</v>
      </c>
      <c r="N10" s="292"/>
      <c r="O10" s="20">
        <v>0.61725694444444446</v>
      </c>
      <c r="P10" s="21">
        <f t="shared" si="2"/>
        <v>1.4186741620097254E-2</v>
      </c>
      <c r="Q10" s="22">
        <f t="shared" si="3"/>
        <v>1.2469323255100742</v>
      </c>
      <c r="R10" s="23">
        <v>0.62777777777777777</v>
      </c>
      <c r="S10" s="61">
        <f t="shared" si="4"/>
        <v>1.0520833333333313E-2</v>
      </c>
      <c r="T10" s="94">
        <f t="shared" si="5"/>
        <v>1.346666666666664</v>
      </c>
      <c r="U10" s="182">
        <v>0.66096064814814814</v>
      </c>
      <c r="V10" s="100">
        <f t="shared" si="6"/>
        <v>3.3182870370370376E-2</v>
      </c>
      <c r="W10" s="62">
        <f t="shared" si="7"/>
        <v>1.2996373526745244</v>
      </c>
      <c r="X10" s="19">
        <v>0.66833333333333333</v>
      </c>
      <c r="Y10" s="21">
        <f t="shared" si="8"/>
        <v>7.3726851851851904E-3</v>
      </c>
      <c r="Z10" s="63">
        <f t="shared" si="9"/>
        <v>1.1774491682070247</v>
      </c>
      <c r="AA10"/>
      <c r="AB10"/>
      <c r="AC10"/>
      <c r="AD10"/>
    </row>
    <row r="11" spans="1:30" s="16" customFormat="1" ht="20.45" customHeight="1" x14ac:dyDescent="0.25">
      <c r="A11"/>
      <c r="B11" s="90">
        <v>1</v>
      </c>
      <c r="C11" s="204">
        <v>53</v>
      </c>
      <c r="D11" s="96" t="s">
        <v>101</v>
      </c>
      <c r="E11" s="53">
        <v>1976</v>
      </c>
      <c r="F11" s="102" t="s">
        <v>35</v>
      </c>
      <c r="G11" s="124">
        <v>0.60471392005176405</v>
      </c>
      <c r="H11" s="95">
        <v>1.315149439068245</v>
      </c>
      <c r="I11" s="18">
        <f t="shared" si="0"/>
        <v>6.4765246614902572E-2</v>
      </c>
      <c r="J11" s="82">
        <f t="shared" si="1"/>
        <v>1.2498810157533131</v>
      </c>
      <c r="K11" s="216"/>
      <c r="L11" s="222"/>
      <c r="M11" s="291">
        <v>34</v>
      </c>
      <c r="N11" s="292"/>
      <c r="O11" s="20">
        <v>0.61925925925925929</v>
      </c>
      <c r="P11" s="21">
        <f t="shared" si="2"/>
        <v>1.4545339207495234E-2</v>
      </c>
      <c r="Q11" s="22">
        <f t="shared" si="3"/>
        <v>1.2784509740870684</v>
      </c>
      <c r="R11" s="23">
        <v>0.62916666666666665</v>
      </c>
      <c r="S11" s="61">
        <f t="shared" si="4"/>
        <v>9.9074074074073648E-3</v>
      </c>
      <c r="T11" s="94">
        <f t="shared" si="5"/>
        <v>1.2681481481481427</v>
      </c>
      <c r="U11" s="182">
        <v>0.66204861111111113</v>
      </c>
      <c r="V11" s="100">
        <f t="shared" si="6"/>
        <v>3.2881944444444478E-2</v>
      </c>
      <c r="W11" s="62">
        <f t="shared" si="7"/>
        <v>1.2878513145965562</v>
      </c>
      <c r="X11" s="19">
        <v>0.66947916666666663</v>
      </c>
      <c r="Y11" s="21">
        <f t="shared" si="8"/>
        <v>7.4305555555554959E-3</v>
      </c>
      <c r="Z11" s="63">
        <f t="shared" si="9"/>
        <v>1.1866913123844636</v>
      </c>
      <c r="AA11"/>
      <c r="AB11"/>
      <c r="AC11"/>
      <c r="AD11"/>
    </row>
    <row r="12" spans="1:30" ht="15.75" x14ac:dyDescent="0.25">
      <c r="A12" s="15"/>
      <c r="B12" s="90">
        <v>27</v>
      </c>
      <c r="C12" s="204">
        <v>72</v>
      </c>
      <c r="D12" s="298" t="s">
        <v>68</v>
      </c>
      <c r="E12" s="297">
        <v>1975</v>
      </c>
      <c r="F12" s="301" t="s">
        <v>69</v>
      </c>
      <c r="G12" s="124">
        <v>0.59792180055856736</v>
      </c>
      <c r="H12" s="95">
        <v>1.4374075899457865</v>
      </c>
      <c r="I12" s="18">
        <f t="shared" si="0"/>
        <v>7.1661532774765946E-2</v>
      </c>
      <c r="J12" s="82">
        <f t="shared" si="1"/>
        <v>1.3829699423140001</v>
      </c>
      <c r="K12" s="216"/>
      <c r="L12" s="222"/>
      <c r="M12" s="291">
        <v>59</v>
      </c>
      <c r="N12" s="292"/>
      <c r="O12" s="20">
        <v>0.61277777777777775</v>
      </c>
      <c r="P12" s="21">
        <f t="shared" si="2"/>
        <v>1.4855977219210392E-2</v>
      </c>
      <c r="Q12" s="22">
        <f t="shared" si="3"/>
        <v>1.3057542540587772</v>
      </c>
      <c r="R12" s="23">
        <v>0.625</v>
      </c>
      <c r="S12" s="24">
        <f t="shared" si="4"/>
        <v>1.2222222222222245E-2</v>
      </c>
      <c r="T12" s="22">
        <f t="shared" si="5"/>
        <v>1.5644444444444474</v>
      </c>
      <c r="U12" s="182">
        <v>0.66087962962962965</v>
      </c>
      <c r="V12" s="100">
        <f t="shared" si="6"/>
        <v>3.587962962962965E-2</v>
      </c>
      <c r="W12" s="62">
        <f t="shared" si="7"/>
        <v>1.4052583862194026</v>
      </c>
      <c r="X12" s="18">
        <v>0.66958333333333331</v>
      </c>
      <c r="Y12" s="21">
        <f t="shared" si="8"/>
        <v>8.703703703703658E-3</v>
      </c>
      <c r="Z12" s="25">
        <f t="shared" si="9"/>
        <v>1.3900184842883474</v>
      </c>
    </row>
    <row r="13" spans="1:30" ht="20.45" customHeight="1" x14ac:dyDescent="0.25">
      <c r="B13" s="199"/>
      <c r="C13" s="204">
        <v>22</v>
      </c>
      <c r="D13" s="113" t="s">
        <v>143</v>
      </c>
      <c r="E13" s="53">
        <v>1985</v>
      </c>
      <c r="F13" s="194" t="s">
        <v>49</v>
      </c>
      <c r="G13" s="124">
        <v>0.61332329097853111</v>
      </c>
      <c r="H13" s="95">
        <v>1.1601807623864382</v>
      </c>
      <c r="I13" s="18">
        <f t="shared" si="0"/>
        <v>5.6665134947394891E-2</v>
      </c>
      <c r="J13" s="82">
        <f t="shared" si="1"/>
        <v>1.0935598971308731</v>
      </c>
      <c r="K13" s="219"/>
      <c r="L13" s="221"/>
      <c r="M13" s="291">
        <v>11</v>
      </c>
      <c r="N13" s="292"/>
      <c r="O13" s="20">
        <v>0.62539351851851854</v>
      </c>
      <c r="P13" s="21">
        <f t="shared" si="2"/>
        <v>1.2070227539987433E-2</v>
      </c>
      <c r="Q13" s="22">
        <f t="shared" si="3"/>
        <v>1.0609030106357216</v>
      </c>
      <c r="R13" s="23">
        <v>0.63541666666666663</v>
      </c>
      <c r="S13" s="61">
        <f t="shared" si="4"/>
        <v>1.0023148148148087E-2</v>
      </c>
      <c r="T13" s="94">
        <f t="shared" si="5"/>
        <v>1.2829629629629551</v>
      </c>
      <c r="U13" s="188">
        <v>0.66317129629629623</v>
      </c>
      <c r="V13" s="100">
        <f t="shared" si="6"/>
        <v>2.7754629629629601E-2</v>
      </c>
      <c r="W13" s="62">
        <f t="shared" si="7"/>
        <v>1.0870353581142329</v>
      </c>
      <c r="X13" s="19">
        <v>0.669988425925926</v>
      </c>
      <c r="Y13" s="21">
        <f t="shared" si="8"/>
        <v>6.8171296296297701E-3</v>
      </c>
      <c r="Z13" s="63">
        <f t="shared" si="9"/>
        <v>1.0887245841035342</v>
      </c>
    </row>
    <row r="14" spans="1:30" ht="20.45" customHeight="1" x14ac:dyDescent="0.25">
      <c r="A14" s="15"/>
      <c r="B14" s="90">
        <v>37</v>
      </c>
      <c r="C14" s="204">
        <v>49</v>
      </c>
      <c r="D14" s="193" t="s">
        <v>107</v>
      </c>
      <c r="E14" s="53">
        <v>1973</v>
      </c>
      <c r="F14" s="194" t="s">
        <v>108</v>
      </c>
      <c r="G14" s="124">
        <v>0.60552500470013149</v>
      </c>
      <c r="H14" s="95">
        <v>1.3005499153976321</v>
      </c>
      <c r="I14" s="18">
        <f t="shared" si="0"/>
        <v>6.4509717522090781E-2</v>
      </c>
      <c r="J14" s="97">
        <f t="shared" si="1"/>
        <v>1.2449496524254287</v>
      </c>
      <c r="K14" s="216"/>
      <c r="L14" s="222"/>
      <c r="M14" s="291">
        <v>31</v>
      </c>
      <c r="N14" s="292"/>
      <c r="O14" s="20">
        <v>0.61909722222222219</v>
      </c>
      <c r="P14" s="21">
        <f t="shared" si="2"/>
        <v>1.3572217522090702E-2</v>
      </c>
      <c r="Q14" s="22">
        <f t="shared" si="3"/>
        <v>1.1929192206598542</v>
      </c>
      <c r="R14" s="23">
        <v>0.62986111111111109</v>
      </c>
      <c r="S14" s="24">
        <f t="shared" si="4"/>
        <v>1.0763888888888906E-2</v>
      </c>
      <c r="T14" s="22">
        <f t="shared" si="5"/>
        <v>1.37777777777778</v>
      </c>
      <c r="U14" s="182">
        <v>0.66237268518518522</v>
      </c>
      <c r="V14" s="100">
        <f t="shared" si="6"/>
        <v>3.2511574074074123E-2</v>
      </c>
      <c r="W14" s="62">
        <f t="shared" si="7"/>
        <v>1.2733454215775177</v>
      </c>
      <c r="X14" s="19">
        <v>0.67003472222222227</v>
      </c>
      <c r="Y14" s="21">
        <f t="shared" si="8"/>
        <v>7.6620370370370505E-3</v>
      </c>
      <c r="Z14" s="25">
        <f t="shared" si="9"/>
        <v>1.2236598890942718</v>
      </c>
    </row>
    <row r="15" spans="1:30" ht="20.45" customHeight="1" x14ac:dyDescent="0.25">
      <c r="A15" s="15"/>
      <c r="B15" s="90">
        <v>31</v>
      </c>
      <c r="C15" s="204">
        <v>68</v>
      </c>
      <c r="D15" s="234" t="s">
        <v>75</v>
      </c>
      <c r="E15" s="235">
        <v>1968</v>
      </c>
      <c r="F15" s="236" t="s">
        <v>76</v>
      </c>
      <c r="G15" s="124">
        <v>0.59978822598940607</v>
      </c>
      <c r="H15" s="95">
        <v>1.4038119321906901</v>
      </c>
      <c r="I15" s="18">
        <f t="shared" si="0"/>
        <v>7.0431681418001268E-2</v>
      </c>
      <c r="J15" s="97">
        <f t="shared" si="1"/>
        <v>1.3592354868249521</v>
      </c>
      <c r="K15" s="216"/>
      <c r="L15" s="303">
        <v>2</v>
      </c>
      <c r="M15" s="291">
        <v>55</v>
      </c>
      <c r="N15" s="292">
        <v>1</v>
      </c>
      <c r="O15" s="20">
        <v>0.61457175925925933</v>
      </c>
      <c r="P15" s="21">
        <f t="shared" si="2"/>
        <v>1.4783533269853266E-2</v>
      </c>
      <c r="Q15" s="22">
        <f t="shared" si="3"/>
        <v>1.2993868509820166</v>
      </c>
      <c r="R15" s="23">
        <v>0.62569444444444444</v>
      </c>
      <c r="S15" s="24">
        <f t="shared" si="4"/>
        <v>1.1122685185185111E-2</v>
      </c>
      <c r="T15" s="22">
        <f t="shared" si="5"/>
        <v>1.4237037037036941</v>
      </c>
      <c r="U15" s="182">
        <v>0.66174768518518523</v>
      </c>
      <c r="V15" s="100">
        <f t="shared" si="6"/>
        <v>3.6053240740740788E-2</v>
      </c>
      <c r="W15" s="62">
        <f t="shared" si="7"/>
        <v>1.4120580235720781</v>
      </c>
      <c r="X15" s="19">
        <v>0.67021990740740733</v>
      </c>
      <c r="Y15" s="21">
        <f t="shared" si="8"/>
        <v>8.4722222222221033E-3</v>
      </c>
      <c r="Z15" s="25">
        <f t="shared" si="9"/>
        <v>1.3530499075785392</v>
      </c>
    </row>
    <row r="16" spans="1:30" ht="20.45" customHeight="1" x14ac:dyDescent="0.25">
      <c r="B16" s="199"/>
      <c r="C16" s="204">
        <v>26</v>
      </c>
      <c r="D16" s="113" t="s">
        <v>137</v>
      </c>
      <c r="E16" s="53">
        <v>2007</v>
      </c>
      <c r="F16" s="114" t="s">
        <v>138</v>
      </c>
      <c r="G16" s="124">
        <v>0.61197916666666663</v>
      </c>
      <c r="H16" s="198">
        <v>1.1892666479348131</v>
      </c>
      <c r="I16" s="18">
        <f t="shared" si="0"/>
        <v>5.8344907407407387E-2</v>
      </c>
      <c r="J16" s="97">
        <f t="shared" si="1"/>
        <v>1.1259772168863076</v>
      </c>
      <c r="K16" s="216"/>
      <c r="L16" s="222"/>
      <c r="M16" s="291">
        <v>15</v>
      </c>
      <c r="N16" s="292"/>
      <c r="O16" s="20">
        <v>0.62435185185185182</v>
      </c>
      <c r="P16" s="21">
        <f t="shared" si="2"/>
        <v>1.2372685185185195E-2</v>
      </c>
      <c r="Q16" s="22">
        <f t="shared" si="3"/>
        <v>1.0874872838250265</v>
      </c>
      <c r="R16" s="23">
        <v>0.63402777777777775</v>
      </c>
      <c r="S16" s="24">
        <f t="shared" si="4"/>
        <v>9.6759259259259212E-3</v>
      </c>
      <c r="T16" s="22">
        <f t="shared" si="5"/>
        <v>1.2385185185185179</v>
      </c>
      <c r="U16" s="182">
        <v>0.66318287037037038</v>
      </c>
      <c r="V16" s="100">
        <f t="shared" si="6"/>
        <v>2.9155092592592635E-2</v>
      </c>
      <c r="W16" s="62">
        <f t="shared" si="7"/>
        <v>1.1418857660924768</v>
      </c>
      <c r="X16" s="19">
        <v>0.67032407407407402</v>
      </c>
      <c r="Y16" s="21">
        <f t="shared" si="8"/>
        <v>7.1412037037036358E-3</v>
      </c>
      <c r="Z16" s="25">
        <f t="shared" si="9"/>
        <v>1.1404805914972165</v>
      </c>
    </row>
    <row r="17" spans="1:26" ht="20.45" customHeight="1" x14ac:dyDescent="0.25">
      <c r="A17" s="15"/>
      <c r="B17" s="90">
        <v>30</v>
      </c>
      <c r="C17" s="204">
        <v>69</v>
      </c>
      <c r="D17" s="240" t="s">
        <v>74</v>
      </c>
      <c r="E17" s="235">
        <v>1983</v>
      </c>
      <c r="F17" s="236" t="s">
        <v>35</v>
      </c>
      <c r="G17" s="124">
        <v>0.59903635020240797</v>
      </c>
      <c r="H17" s="95">
        <v>1.4173456963566544</v>
      </c>
      <c r="I17" s="18">
        <f t="shared" si="0"/>
        <v>7.1577075723518013E-2</v>
      </c>
      <c r="J17" s="82">
        <f t="shared" si="1"/>
        <v>1.381340036299298</v>
      </c>
      <c r="K17" s="216"/>
      <c r="L17" s="303">
        <v>3</v>
      </c>
      <c r="M17" s="291">
        <v>58</v>
      </c>
      <c r="N17" s="292">
        <v>2</v>
      </c>
      <c r="O17" s="20">
        <v>0.61414351851851856</v>
      </c>
      <c r="P17" s="21">
        <f t="shared" si="2"/>
        <v>1.5107168316110586E-2</v>
      </c>
      <c r="Q17" s="22">
        <f t="shared" si="3"/>
        <v>1.3278324949256914</v>
      </c>
      <c r="R17" s="23">
        <v>0.62638888888888888</v>
      </c>
      <c r="S17" s="24">
        <f t="shared" si="4"/>
        <v>1.2245370370370323E-2</v>
      </c>
      <c r="T17" s="22">
        <f t="shared" si="5"/>
        <v>1.5674074074074014</v>
      </c>
      <c r="U17" s="182">
        <v>0.66226851851851853</v>
      </c>
      <c r="V17" s="100">
        <f t="shared" si="6"/>
        <v>3.587962962962965E-2</v>
      </c>
      <c r="W17" s="62">
        <f t="shared" si="7"/>
        <v>1.4052583862194026</v>
      </c>
      <c r="X17" s="19">
        <v>0.67061342592592599</v>
      </c>
      <c r="Y17" s="21">
        <f t="shared" si="8"/>
        <v>8.3449074074074536E-3</v>
      </c>
      <c r="Z17" s="25">
        <f t="shared" si="9"/>
        <v>1.3327171903881774</v>
      </c>
    </row>
    <row r="18" spans="1:26" ht="20.45" customHeight="1" x14ac:dyDescent="0.25">
      <c r="B18" s="199"/>
      <c r="C18" s="204">
        <v>42</v>
      </c>
      <c r="D18" s="113" t="s">
        <v>117</v>
      </c>
      <c r="E18" s="53">
        <v>1990</v>
      </c>
      <c r="F18" s="107" t="s">
        <v>118</v>
      </c>
      <c r="G18" s="124">
        <v>0.60759992923521999</v>
      </c>
      <c r="H18" s="198">
        <v>1.2632012737660392</v>
      </c>
      <c r="I18" s="18">
        <f t="shared" si="0"/>
        <v>6.3187107801817133E-2</v>
      </c>
      <c r="J18" s="82">
        <f t="shared" si="1"/>
        <v>1.2194250869057406</v>
      </c>
      <c r="K18" s="219"/>
      <c r="L18" s="221"/>
      <c r="M18" s="291">
        <v>25</v>
      </c>
      <c r="N18" s="292"/>
      <c r="O18" s="20">
        <v>0.62130787037037039</v>
      </c>
      <c r="P18" s="21">
        <f t="shared" si="2"/>
        <v>1.3707941135150392E-2</v>
      </c>
      <c r="Q18" s="22">
        <f t="shared" si="3"/>
        <v>1.2048485392441444</v>
      </c>
      <c r="R18" s="23">
        <v>0.63194444444444442</v>
      </c>
      <c r="S18" s="61">
        <f t="shared" si="4"/>
        <v>1.0636574074074034E-2</v>
      </c>
      <c r="T18" s="94">
        <f t="shared" si="5"/>
        <v>1.3614814814814764</v>
      </c>
      <c r="U18" s="188">
        <v>0.66353009259259255</v>
      </c>
      <c r="V18" s="100">
        <f t="shared" si="6"/>
        <v>3.1585648148148127E-2</v>
      </c>
      <c r="W18" s="62">
        <f t="shared" si="7"/>
        <v>1.2370806890299175</v>
      </c>
      <c r="X18" s="19">
        <v>0.67078703703703713</v>
      </c>
      <c r="Y18" s="21">
        <f t="shared" si="8"/>
        <v>7.2569444444445796E-3</v>
      </c>
      <c r="Z18" s="63">
        <f t="shared" si="9"/>
        <v>1.1589648798521472</v>
      </c>
    </row>
    <row r="19" spans="1:26" ht="20.45" customHeight="1" x14ac:dyDescent="0.25">
      <c r="B19" s="90">
        <v>10</v>
      </c>
      <c r="C19" s="204">
        <v>52</v>
      </c>
      <c r="D19" s="113" t="s">
        <v>103</v>
      </c>
      <c r="E19" s="53">
        <v>1984</v>
      </c>
      <c r="F19" s="101" t="s">
        <v>78</v>
      </c>
      <c r="G19" s="124">
        <v>0.60502477598187165</v>
      </c>
      <c r="H19" s="95">
        <v>1.3095540323263095</v>
      </c>
      <c r="I19" s="18">
        <f t="shared" si="0"/>
        <v>6.6040038832943071E-2</v>
      </c>
      <c r="J19" s="82">
        <f t="shared" si="1"/>
        <v>1.2744827686321827</v>
      </c>
      <c r="K19" s="216"/>
      <c r="L19" s="222"/>
      <c r="M19" s="291">
        <v>43</v>
      </c>
      <c r="N19" s="292"/>
      <c r="O19" s="20">
        <v>0.61925925925925929</v>
      </c>
      <c r="P19" s="21">
        <f t="shared" si="2"/>
        <v>1.4234483277387633E-2</v>
      </c>
      <c r="Q19" s="22">
        <f t="shared" si="3"/>
        <v>1.2511285403522803</v>
      </c>
      <c r="R19" s="23">
        <v>0.63055555555555554</v>
      </c>
      <c r="S19" s="24">
        <f t="shared" si="4"/>
        <v>1.1296296296296249E-2</v>
      </c>
      <c r="T19" s="22">
        <f t="shared" si="5"/>
        <v>1.4459259259259198</v>
      </c>
      <c r="U19" s="182">
        <v>0.66388888888888886</v>
      </c>
      <c r="V19" s="100">
        <f t="shared" si="6"/>
        <v>3.3333333333333326E-2</v>
      </c>
      <c r="W19" s="62">
        <f t="shared" si="7"/>
        <v>1.3055303717135083</v>
      </c>
      <c r="X19" s="19">
        <v>0.67106481481481473</v>
      </c>
      <c r="Y19" s="21">
        <f t="shared" si="8"/>
        <v>7.1759259259258634E-3</v>
      </c>
      <c r="Z19" s="25">
        <f t="shared" si="9"/>
        <v>1.1460258780036867</v>
      </c>
    </row>
    <row r="20" spans="1:26" ht="20.45" customHeight="1" x14ac:dyDescent="0.25">
      <c r="B20" s="199"/>
      <c r="C20" s="204">
        <v>44</v>
      </c>
      <c r="D20" s="96" t="s">
        <v>114</v>
      </c>
      <c r="E20" s="53">
        <v>1981</v>
      </c>
      <c r="F20" s="215" t="s">
        <v>115</v>
      </c>
      <c r="G20" s="124">
        <v>0.60718180109043041</v>
      </c>
      <c r="H20" s="95">
        <v>1.2707275803722509</v>
      </c>
      <c r="I20" s="18">
        <f t="shared" si="0"/>
        <v>6.475106927994001E-2</v>
      </c>
      <c r="J20" s="82">
        <f t="shared" si="1"/>
        <v>1.2496074125054317</v>
      </c>
      <c r="K20" s="216"/>
      <c r="L20" s="222"/>
      <c r="M20" s="291">
        <v>33</v>
      </c>
      <c r="N20" s="292"/>
      <c r="O20" s="20">
        <v>0.62160879629629628</v>
      </c>
      <c r="P20" s="21">
        <f t="shared" si="2"/>
        <v>1.4426995205865878E-2</v>
      </c>
      <c r="Q20" s="22">
        <f t="shared" si="3"/>
        <v>1.2680492225705107</v>
      </c>
      <c r="R20" s="23">
        <v>0.63263888888888886</v>
      </c>
      <c r="S20" s="24">
        <f t="shared" si="4"/>
        <v>1.1030092592592577E-2</v>
      </c>
      <c r="T20" s="22">
        <f t="shared" si="5"/>
        <v>1.4118518518518499</v>
      </c>
      <c r="U20" s="182">
        <v>0.66481481481481486</v>
      </c>
      <c r="V20" s="100">
        <f t="shared" si="6"/>
        <v>3.2175925925925997E-2</v>
      </c>
      <c r="W20" s="62">
        <f t="shared" si="7"/>
        <v>1.2601994560290146</v>
      </c>
      <c r="X20" s="19">
        <v>0.67193287037037042</v>
      </c>
      <c r="Y20" s="21">
        <f t="shared" si="8"/>
        <v>7.118055555555558E-3</v>
      </c>
      <c r="Z20" s="25">
        <f t="shared" si="9"/>
        <v>1.1367837338262479</v>
      </c>
    </row>
    <row r="21" spans="1:26" ht="20.45" customHeight="1" x14ac:dyDescent="0.25">
      <c r="B21" s="199"/>
      <c r="C21" s="204">
        <v>33</v>
      </c>
      <c r="D21" s="193" t="s">
        <v>131</v>
      </c>
      <c r="E21" s="53">
        <v>1978</v>
      </c>
      <c r="F21" s="194" t="s">
        <v>78</v>
      </c>
      <c r="G21" s="124">
        <v>0.60945464289802576</v>
      </c>
      <c r="H21" s="95">
        <v>1.2298164278355344</v>
      </c>
      <c r="I21" s="18">
        <f t="shared" si="0"/>
        <v>6.2524523768640927E-2</v>
      </c>
      <c r="J21" s="82">
        <f t="shared" si="1"/>
        <v>1.2066381178491348</v>
      </c>
      <c r="K21" s="216"/>
      <c r="L21" s="222"/>
      <c r="M21" s="291">
        <v>21</v>
      </c>
      <c r="N21" s="292"/>
      <c r="O21" s="20">
        <v>0.62271990740740735</v>
      </c>
      <c r="P21" s="21">
        <f t="shared" si="2"/>
        <v>1.3265264509381591E-2</v>
      </c>
      <c r="Q21" s="22">
        <f t="shared" si="3"/>
        <v>1.1659398307330311</v>
      </c>
      <c r="R21" s="23">
        <v>0.6333333333333333</v>
      </c>
      <c r="S21" s="24">
        <f t="shared" si="4"/>
        <v>1.0613425925925957E-2</v>
      </c>
      <c r="T21" s="22">
        <f t="shared" si="5"/>
        <v>1.3585185185185225</v>
      </c>
      <c r="U21" s="182">
        <v>0.66456018518518511</v>
      </c>
      <c r="V21" s="100">
        <f t="shared" si="6"/>
        <v>3.1226851851851811E-2</v>
      </c>
      <c r="W21" s="62">
        <f t="shared" si="7"/>
        <v>1.2230281051677228</v>
      </c>
      <c r="X21" s="19">
        <v>0.67197916666666668</v>
      </c>
      <c r="Y21" s="21">
        <f t="shared" si="8"/>
        <v>7.418981481481568E-3</v>
      </c>
      <c r="Z21" s="25">
        <f t="shared" si="9"/>
        <v>1.184842883548997</v>
      </c>
    </row>
    <row r="22" spans="1:26" ht="20.45" customHeight="1" x14ac:dyDescent="0.25">
      <c r="A22" s="15"/>
      <c r="B22" s="90">
        <v>28</v>
      </c>
      <c r="C22" s="204">
        <v>71</v>
      </c>
      <c r="D22" s="113" t="s">
        <v>70</v>
      </c>
      <c r="E22" s="53">
        <v>1982</v>
      </c>
      <c r="F22" s="96" t="s">
        <v>71</v>
      </c>
      <c r="G22" s="124">
        <v>0.59826388888888882</v>
      </c>
      <c r="H22" s="95">
        <v>1.788155668358713</v>
      </c>
      <c r="I22" s="18">
        <f t="shared" si="0"/>
        <v>7.3750000000000093E-2</v>
      </c>
      <c r="J22" s="82">
        <f t="shared" si="1"/>
        <v>1.4232745141836072</v>
      </c>
      <c r="K22" s="216"/>
      <c r="L22" s="222"/>
      <c r="M22" s="291">
        <v>66</v>
      </c>
      <c r="N22" s="292"/>
      <c r="O22" s="20">
        <v>0.61331018518518521</v>
      </c>
      <c r="P22" s="21">
        <f t="shared" si="2"/>
        <v>1.5046296296296391E-2</v>
      </c>
      <c r="Q22" s="22">
        <f t="shared" si="3"/>
        <v>1.322482197355044</v>
      </c>
      <c r="R22" s="23">
        <v>0.62638888888888888</v>
      </c>
      <c r="S22" s="24">
        <f t="shared" si="4"/>
        <v>1.3078703703703676E-2</v>
      </c>
      <c r="T22" s="22">
        <f t="shared" si="5"/>
        <v>1.6740740740740705</v>
      </c>
      <c r="U22" s="182">
        <v>0.66427083333333337</v>
      </c>
      <c r="V22" s="100">
        <f t="shared" si="6"/>
        <v>3.7881944444444482E-2</v>
      </c>
      <c r="W22" s="62">
        <f t="shared" si="7"/>
        <v>1.4836808703535826</v>
      </c>
      <c r="X22" s="19">
        <v>0.67201388888888891</v>
      </c>
      <c r="Y22" s="21">
        <f t="shared" si="8"/>
        <v>7.7430555555555447E-3</v>
      </c>
      <c r="Z22" s="25">
        <f t="shared" si="9"/>
        <v>1.2365988909426968</v>
      </c>
    </row>
    <row r="23" spans="1:26" ht="20.45" customHeight="1" x14ac:dyDescent="0.25">
      <c r="B23" s="90">
        <v>42</v>
      </c>
      <c r="C23" s="204">
        <v>59</v>
      </c>
      <c r="D23" s="299" t="s">
        <v>89</v>
      </c>
      <c r="E23" s="297">
        <v>1981</v>
      </c>
      <c r="F23" s="300" t="s">
        <v>90</v>
      </c>
      <c r="G23" s="124">
        <v>0.60277777777777775</v>
      </c>
      <c r="H23" s="95">
        <v>1.3463519715275827</v>
      </c>
      <c r="I23" s="18">
        <f t="shared" si="0"/>
        <v>6.9259259259259243E-2</v>
      </c>
      <c r="J23" s="82">
        <f t="shared" si="1"/>
        <v>1.3366093366093366</v>
      </c>
      <c r="K23" s="219"/>
      <c r="L23" s="221"/>
      <c r="M23" s="291">
        <v>53</v>
      </c>
      <c r="N23" s="292"/>
      <c r="O23" s="20">
        <v>0.61790509259259252</v>
      </c>
      <c r="P23" s="21">
        <f t="shared" si="2"/>
        <v>1.5127314814814774E-2</v>
      </c>
      <c r="Q23" s="22">
        <f t="shared" si="3"/>
        <v>1.3296032553407899</v>
      </c>
      <c r="R23" s="23">
        <v>0.62986111111111109</v>
      </c>
      <c r="S23" s="61">
        <f t="shared" si="4"/>
        <v>1.1956018518518574E-2</v>
      </c>
      <c r="T23" s="94">
        <f t="shared" si="5"/>
        <v>1.5303703703703775</v>
      </c>
      <c r="U23" s="188">
        <v>0.66516203703703702</v>
      </c>
      <c r="V23" s="100">
        <f t="shared" si="6"/>
        <v>3.530092592592593E-2</v>
      </c>
      <c r="W23" s="62">
        <f t="shared" si="7"/>
        <v>1.3825929283771534</v>
      </c>
      <c r="X23" s="19">
        <v>0.67203703703703699</v>
      </c>
      <c r="Y23" s="21">
        <f t="shared" si="8"/>
        <v>6.8749999999999645E-3</v>
      </c>
      <c r="Z23" s="63">
        <f t="shared" si="9"/>
        <v>1.0979667282809553</v>
      </c>
    </row>
    <row r="24" spans="1:26" ht="20.45" customHeight="1" x14ac:dyDescent="0.25">
      <c r="B24" s="90">
        <v>49</v>
      </c>
      <c r="C24" s="204">
        <v>55</v>
      </c>
      <c r="D24" s="96" t="s">
        <v>98</v>
      </c>
      <c r="E24" s="53">
        <v>1977</v>
      </c>
      <c r="F24" s="107" t="s">
        <v>99</v>
      </c>
      <c r="G24" s="124">
        <v>0.60421144678570415</v>
      </c>
      <c r="H24" s="95">
        <v>1.3241939578573241</v>
      </c>
      <c r="I24" s="18">
        <f t="shared" si="0"/>
        <v>6.7883460621703251E-2</v>
      </c>
      <c r="J24" s="82">
        <f t="shared" si="1"/>
        <v>1.3100582974570385</v>
      </c>
      <c r="K24" s="216"/>
      <c r="L24" s="222"/>
      <c r="M24" s="291">
        <v>51</v>
      </c>
      <c r="N24" s="292"/>
      <c r="O24" s="20">
        <v>0.61927083333333333</v>
      </c>
      <c r="P24" s="21">
        <f t="shared" si="2"/>
        <v>1.5059386547629172E-2</v>
      </c>
      <c r="Q24" s="22">
        <f t="shared" si="3"/>
        <v>1.3236327545423809</v>
      </c>
      <c r="R24" s="23">
        <v>0.63124999999999998</v>
      </c>
      <c r="S24" s="24">
        <f t="shared" si="4"/>
        <v>1.1979166666666652E-2</v>
      </c>
      <c r="T24" s="22">
        <f t="shared" si="5"/>
        <v>1.5333333333333314</v>
      </c>
      <c r="U24" s="182">
        <v>0.6645833333333333</v>
      </c>
      <c r="V24" s="100">
        <f t="shared" si="6"/>
        <v>3.3333333333333326E-2</v>
      </c>
      <c r="W24" s="62">
        <f t="shared" si="7"/>
        <v>1.3055303717135083</v>
      </c>
      <c r="X24" s="19">
        <v>0.6720949074074074</v>
      </c>
      <c r="Y24" s="21">
        <f t="shared" si="8"/>
        <v>7.511574074074101E-3</v>
      </c>
      <c r="Z24" s="25">
        <f t="shared" si="9"/>
        <v>1.1996303142329061</v>
      </c>
    </row>
    <row r="25" spans="1:26" ht="20.45" customHeight="1" x14ac:dyDescent="0.25">
      <c r="B25" s="90">
        <v>51</v>
      </c>
      <c r="C25" s="204">
        <v>45</v>
      </c>
      <c r="D25" s="105" t="s">
        <v>112</v>
      </c>
      <c r="E25" s="53">
        <v>1980</v>
      </c>
      <c r="F25" s="109" t="s">
        <v>113</v>
      </c>
      <c r="G25" s="124">
        <v>0.6068647039846814</v>
      </c>
      <c r="H25" s="95">
        <v>1.2764353282757328</v>
      </c>
      <c r="I25" s="18">
        <f t="shared" si="0"/>
        <v>6.5392240459762996E-2</v>
      </c>
      <c r="J25" s="82">
        <f t="shared" si="1"/>
        <v>1.2619811426677516</v>
      </c>
      <c r="K25" s="219"/>
      <c r="L25" s="221"/>
      <c r="M25" s="291">
        <v>38</v>
      </c>
      <c r="N25" s="292"/>
      <c r="O25" s="20">
        <v>0.62077546296296293</v>
      </c>
      <c r="P25" s="21">
        <f t="shared" si="2"/>
        <v>1.3910758978281534E-2</v>
      </c>
      <c r="Q25" s="22">
        <f t="shared" si="3"/>
        <v>1.2226750516007372</v>
      </c>
      <c r="R25" s="23">
        <v>0.63194444444444442</v>
      </c>
      <c r="S25" s="61">
        <f t="shared" si="4"/>
        <v>1.1168981481481488E-2</v>
      </c>
      <c r="T25" s="94">
        <f t="shared" si="5"/>
        <v>1.4296296296296305</v>
      </c>
      <c r="U25" s="188">
        <v>0.66466435185185191</v>
      </c>
      <c r="V25" s="100">
        <f t="shared" si="6"/>
        <v>3.2719907407407489E-2</v>
      </c>
      <c r="W25" s="62">
        <f t="shared" si="7"/>
        <v>1.2815049864007286</v>
      </c>
      <c r="X25" s="19">
        <v>0.67225694444444439</v>
      </c>
      <c r="Y25" s="21">
        <f t="shared" si="8"/>
        <v>7.5925925925924842E-3</v>
      </c>
      <c r="Z25" s="63">
        <f t="shared" si="9"/>
        <v>1.2125693160813134</v>
      </c>
    </row>
    <row r="26" spans="1:26" ht="20.45" customHeight="1" x14ac:dyDescent="0.25">
      <c r="B26" s="199"/>
      <c r="C26" s="204">
        <v>5</v>
      </c>
      <c r="D26" s="298" t="s">
        <v>162</v>
      </c>
      <c r="E26" s="297">
        <v>1994</v>
      </c>
      <c r="F26" s="301" t="s">
        <v>163</v>
      </c>
      <c r="G26" s="124">
        <v>0.62025462962962963</v>
      </c>
      <c r="H26" s="95">
        <v>1.0304568527918769</v>
      </c>
      <c r="I26" s="18">
        <f t="shared" si="0"/>
        <v>5.2349537037036931E-2</v>
      </c>
      <c r="J26" s="82">
        <f t="shared" si="1"/>
        <v>1.010274737547463</v>
      </c>
      <c r="K26" s="219"/>
      <c r="L26" s="220"/>
      <c r="M26" s="291">
        <v>3</v>
      </c>
      <c r="N26" s="293"/>
      <c r="O26" s="20">
        <v>0.63163194444444448</v>
      </c>
      <c r="P26" s="21">
        <f t="shared" si="2"/>
        <v>1.1377314814814854E-2</v>
      </c>
      <c r="Q26" s="22">
        <f t="shared" si="3"/>
        <v>1.0000000000000036</v>
      </c>
      <c r="R26" s="23">
        <v>0.64027777777777783</v>
      </c>
      <c r="S26" s="61">
        <f t="shared" si="4"/>
        <v>8.6458333333333526E-3</v>
      </c>
      <c r="T26" s="94">
        <f t="shared" si="5"/>
        <v>1.1066666666666691</v>
      </c>
      <c r="U26" s="188">
        <v>0.66607638888888887</v>
      </c>
      <c r="V26" s="100">
        <f t="shared" si="6"/>
        <v>2.5798611111111036E-2</v>
      </c>
      <c r="W26" s="62">
        <f t="shared" si="7"/>
        <v>1.0104261106074313</v>
      </c>
      <c r="X26" s="19">
        <v>0.67260416666666656</v>
      </c>
      <c r="Y26" s="21">
        <f t="shared" si="8"/>
        <v>6.527777777777688E-3</v>
      </c>
      <c r="Z26" s="63">
        <f t="shared" si="9"/>
        <v>1.0425138632162516</v>
      </c>
    </row>
    <row r="27" spans="1:26" ht="20.45" customHeight="1" x14ac:dyDescent="0.25">
      <c r="B27" s="199"/>
      <c r="C27" s="204">
        <v>10</v>
      </c>
      <c r="D27" s="96" t="s">
        <v>155</v>
      </c>
      <c r="E27" s="53">
        <v>1988</v>
      </c>
      <c r="F27" s="194" t="s">
        <v>49</v>
      </c>
      <c r="G27" s="124">
        <v>0.61893213009964265</v>
      </c>
      <c r="H27" s="95">
        <v>1.0592216582064302</v>
      </c>
      <c r="I27" s="18">
        <f t="shared" si="0"/>
        <v>5.3706758789246245E-2</v>
      </c>
      <c r="J27" s="82">
        <f t="shared" si="1"/>
        <v>1.0364672681239393</v>
      </c>
      <c r="K27" s="219"/>
      <c r="L27" s="220"/>
      <c r="M27" s="291">
        <v>7</v>
      </c>
      <c r="N27" s="293"/>
      <c r="O27" s="20">
        <v>0.6305439814814815</v>
      </c>
      <c r="P27" s="21">
        <f t="shared" si="2"/>
        <v>1.1611851381838845E-2</v>
      </c>
      <c r="Q27" s="22">
        <f t="shared" si="3"/>
        <v>1.0206144042633531</v>
      </c>
      <c r="R27" s="23">
        <v>0.63958333333333328</v>
      </c>
      <c r="S27" s="61">
        <f t="shared" si="4"/>
        <v>9.0393518518517846E-3</v>
      </c>
      <c r="T27" s="94">
        <f t="shared" si="5"/>
        <v>1.1570370370370284</v>
      </c>
      <c r="U27" s="188">
        <v>0.66605324074074079</v>
      </c>
      <c r="V27" s="100">
        <f t="shared" si="6"/>
        <v>2.6469907407407511E-2</v>
      </c>
      <c r="W27" s="62">
        <f t="shared" si="7"/>
        <v>1.0367180417044466</v>
      </c>
      <c r="X27" s="19">
        <v>0.6726388888888889</v>
      </c>
      <c r="Y27" s="21">
        <f t="shared" si="8"/>
        <v>6.5856481481481044E-3</v>
      </c>
      <c r="Z27" s="63">
        <f t="shared" si="9"/>
        <v>1.0517560073937082</v>
      </c>
    </row>
    <row r="28" spans="1:26" ht="20.45" customHeight="1" x14ac:dyDescent="0.25">
      <c r="B28" s="199"/>
      <c r="C28" s="204">
        <v>39</v>
      </c>
      <c r="D28" s="193" t="s">
        <v>122</v>
      </c>
      <c r="E28" s="53">
        <v>1978</v>
      </c>
      <c r="F28" s="194" t="s">
        <v>123</v>
      </c>
      <c r="G28" s="124">
        <v>0.6083912037037037</v>
      </c>
      <c r="H28" s="95">
        <v>1.2464043993231824</v>
      </c>
      <c r="I28" s="18">
        <f t="shared" si="0"/>
        <v>6.4293981481481577E-2</v>
      </c>
      <c r="J28" s="82">
        <f t="shared" si="1"/>
        <v>1.2407862407862429</v>
      </c>
      <c r="K28" s="216"/>
      <c r="L28" s="223"/>
      <c r="M28" s="291">
        <v>30</v>
      </c>
      <c r="N28" s="293"/>
      <c r="O28" s="20">
        <v>0.62249999999999994</v>
      </c>
      <c r="P28" s="21">
        <f t="shared" si="2"/>
        <v>1.4108796296296244E-2</v>
      </c>
      <c r="Q28" s="22">
        <f t="shared" si="3"/>
        <v>1.2400813835198328</v>
      </c>
      <c r="R28" s="23">
        <v>0.63402777777777775</v>
      </c>
      <c r="S28" s="24">
        <f t="shared" si="4"/>
        <v>1.1527777777777803E-2</v>
      </c>
      <c r="T28" s="22">
        <f t="shared" si="5"/>
        <v>1.4755555555555588</v>
      </c>
      <c r="U28" s="182">
        <v>0.66548611111111111</v>
      </c>
      <c r="V28" s="100">
        <f t="shared" si="6"/>
        <v>3.1458333333333366E-2</v>
      </c>
      <c r="W28" s="62">
        <f t="shared" si="7"/>
        <v>1.2320942883046251</v>
      </c>
      <c r="X28" s="19">
        <v>0.67268518518518527</v>
      </c>
      <c r="Y28" s="21">
        <f t="shared" si="8"/>
        <v>7.1990740740741632E-3</v>
      </c>
      <c r="Z28" s="25">
        <f t="shared" si="9"/>
        <v>1.1497227356746906</v>
      </c>
    </row>
    <row r="29" spans="1:26" ht="20.45" customHeight="1" x14ac:dyDescent="0.25">
      <c r="B29" s="199"/>
      <c r="C29" s="204">
        <v>4</v>
      </c>
      <c r="D29" s="298" t="s">
        <v>164</v>
      </c>
      <c r="E29" s="297">
        <v>1981</v>
      </c>
      <c r="F29" s="298" t="s">
        <v>93</v>
      </c>
      <c r="G29" s="124">
        <v>0.62068292912201528</v>
      </c>
      <c r="H29" s="95">
        <v>1.0277072758037233</v>
      </c>
      <c r="I29" s="18">
        <f t="shared" si="0"/>
        <v>5.2025404211318071E-2</v>
      </c>
      <c r="J29" s="82">
        <f t="shared" si="1"/>
        <v>1.004019415648399</v>
      </c>
      <c r="K29" s="219"/>
      <c r="L29" s="220"/>
      <c r="M29" s="291">
        <v>2</v>
      </c>
      <c r="N29" s="293"/>
      <c r="O29" s="20">
        <v>0.63246527777777783</v>
      </c>
      <c r="P29" s="21">
        <f t="shared" si="2"/>
        <v>1.1782348655762553E-2</v>
      </c>
      <c r="Q29" s="22">
        <f t="shared" si="3"/>
        <v>1.0356001259998826</v>
      </c>
      <c r="R29" s="23">
        <v>0.64027777777777783</v>
      </c>
      <c r="S29" s="61">
        <f t="shared" si="4"/>
        <v>7.8125E-3</v>
      </c>
      <c r="T29" s="94">
        <f t="shared" si="5"/>
        <v>1</v>
      </c>
      <c r="U29" s="188">
        <v>0.66597222222222219</v>
      </c>
      <c r="V29" s="100">
        <f t="shared" si="6"/>
        <v>2.5694444444444353E-2</v>
      </c>
      <c r="W29" s="62">
        <f t="shared" si="7"/>
        <v>1.006346328195826</v>
      </c>
      <c r="X29" s="19">
        <v>0.67270833333333335</v>
      </c>
      <c r="Y29" s="21">
        <f t="shared" si="8"/>
        <v>6.7361111111111649E-3</v>
      </c>
      <c r="Z29" s="63">
        <f t="shared" si="9"/>
        <v>1.0757855822550917</v>
      </c>
    </row>
    <row r="30" spans="1:26" ht="20.45" customHeight="1" x14ac:dyDescent="0.25">
      <c r="B30" s="199"/>
      <c r="C30" s="204">
        <v>6</v>
      </c>
      <c r="D30" s="96" t="s">
        <v>161</v>
      </c>
      <c r="E30" s="53"/>
      <c r="F30" s="107" t="s">
        <v>44</v>
      </c>
      <c r="G30" s="124">
        <v>0.61960828561488623</v>
      </c>
      <c r="H30" s="95">
        <v>1.0470508589320471</v>
      </c>
      <c r="I30" s="18">
        <f t="shared" si="0"/>
        <v>5.3123195866595307E-2</v>
      </c>
      <c r="J30" s="82">
        <f t="shared" si="1"/>
        <v>1.0252052988326636</v>
      </c>
      <c r="K30" s="219"/>
      <c r="L30" s="221"/>
      <c r="M30" s="291">
        <v>5</v>
      </c>
      <c r="N30" s="292"/>
      <c r="O30" s="20">
        <v>0.63160879629629629</v>
      </c>
      <c r="P30" s="21">
        <f t="shared" si="2"/>
        <v>1.2000510681410059E-2</v>
      </c>
      <c r="Q30" s="22">
        <f t="shared" si="3"/>
        <v>1.0547753030252587</v>
      </c>
      <c r="R30" s="23">
        <v>0.64027777777777783</v>
      </c>
      <c r="S30" s="61">
        <f t="shared" si="4"/>
        <v>8.6689814814815414E-3</v>
      </c>
      <c r="T30" s="94">
        <f t="shared" si="5"/>
        <v>1.1096296296296373</v>
      </c>
      <c r="U30" s="188">
        <v>0.66593749999999996</v>
      </c>
      <c r="V30" s="100">
        <f t="shared" si="6"/>
        <v>2.5659722222222126E-2</v>
      </c>
      <c r="W30" s="62">
        <f t="shared" si="7"/>
        <v>1.0049864007252909</v>
      </c>
      <c r="X30" s="19">
        <v>0.67273148148148154</v>
      </c>
      <c r="Y30" s="21">
        <f t="shared" si="8"/>
        <v>6.7939814814815813E-3</v>
      </c>
      <c r="Z30" s="63">
        <f t="shared" si="9"/>
        <v>1.0850277264325481</v>
      </c>
    </row>
    <row r="31" spans="1:26" ht="20.45" customHeight="1" x14ac:dyDescent="0.25">
      <c r="B31" s="199"/>
      <c r="C31" s="204">
        <v>9</v>
      </c>
      <c r="D31" s="96" t="s">
        <v>156</v>
      </c>
      <c r="E31" s="53">
        <v>1990</v>
      </c>
      <c r="F31" s="215" t="s">
        <v>157</v>
      </c>
      <c r="G31" s="124">
        <v>0.61907407407407411</v>
      </c>
      <c r="H31" s="198">
        <v>1.0588832487309641</v>
      </c>
      <c r="I31" s="18">
        <f t="shared" si="0"/>
        <v>5.3668981481481359E-2</v>
      </c>
      <c r="J31" s="82">
        <f t="shared" si="1"/>
        <v>1.0357382175563972</v>
      </c>
      <c r="K31" s="219"/>
      <c r="L31" s="221"/>
      <c r="M31" s="291">
        <v>6</v>
      </c>
      <c r="N31" s="292"/>
      <c r="O31" s="20">
        <v>0.63096064814814812</v>
      </c>
      <c r="P31" s="21">
        <f t="shared" si="2"/>
        <v>1.1886574074074008E-2</v>
      </c>
      <c r="Q31" s="22">
        <f t="shared" si="3"/>
        <v>1.0447609359104724</v>
      </c>
      <c r="R31" s="23">
        <v>0.63958333333333328</v>
      </c>
      <c r="S31" s="61">
        <f t="shared" si="4"/>
        <v>8.6226851851851638E-3</v>
      </c>
      <c r="T31" s="94">
        <f t="shared" si="5"/>
        <v>1.103703703703701</v>
      </c>
      <c r="U31" s="188">
        <v>0.66605324074074079</v>
      </c>
      <c r="V31" s="100">
        <f t="shared" si="6"/>
        <v>2.6469907407407511E-2</v>
      </c>
      <c r="W31" s="62">
        <f t="shared" si="7"/>
        <v>1.0367180417044466</v>
      </c>
      <c r="X31" s="19">
        <v>0.67274305555555547</v>
      </c>
      <c r="Y31" s="21">
        <f t="shared" si="8"/>
        <v>6.6898148148146763E-3</v>
      </c>
      <c r="Z31" s="63">
        <f t="shared" si="9"/>
        <v>1.0683918669131016</v>
      </c>
    </row>
    <row r="32" spans="1:26" ht="20.45" customHeight="1" x14ac:dyDescent="0.25">
      <c r="A32" s="15"/>
      <c r="B32" s="90">
        <v>36</v>
      </c>
      <c r="C32" s="204">
        <v>63</v>
      </c>
      <c r="D32" s="298" t="s">
        <v>83</v>
      </c>
      <c r="E32" s="297">
        <v>1974</v>
      </c>
      <c r="F32" s="302" t="s">
        <v>57</v>
      </c>
      <c r="G32" s="124">
        <v>0.60094237638653869</v>
      </c>
      <c r="H32" s="95">
        <v>1.3830372250423029</v>
      </c>
      <c r="I32" s="18">
        <f t="shared" si="0"/>
        <v>7.1974290280127917E-2</v>
      </c>
      <c r="J32" s="82">
        <f t="shared" si="1"/>
        <v>1.3890057360292725</v>
      </c>
      <c r="K32" s="216"/>
      <c r="L32" s="222"/>
      <c r="M32" s="291">
        <v>60</v>
      </c>
      <c r="N32" s="292">
        <v>3</v>
      </c>
      <c r="O32" s="20">
        <v>0.61599537037037033</v>
      </c>
      <c r="P32" s="21">
        <f t="shared" si="2"/>
        <v>1.5052993983831642E-2</v>
      </c>
      <c r="Q32" s="22">
        <f t="shared" si="3"/>
        <v>1.3230708852523438</v>
      </c>
      <c r="R32" s="23">
        <v>0.62847222222222221</v>
      </c>
      <c r="S32" s="61">
        <f t="shared" si="4"/>
        <v>1.2476851851851878E-2</v>
      </c>
      <c r="T32" s="94">
        <f t="shared" si="5"/>
        <v>1.5970370370370404</v>
      </c>
      <c r="U32" s="188">
        <v>0.66454861111111108</v>
      </c>
      <c r="V32" s="100">
        <f t="shared" si="6"/>
        <v>3.6076388888888866E-2</v>
      </c>
      <c r="W32" s="62">
        <f t="shared" si="7"/>
        <v>1.4129646418857653</v>
      </c>
      <c r="X32" s="19">
        <v>0.67291666666666661</v>
      </c>
      <c r="Y32" s="21">
        <f t="shared" si="8"/>
        <v>8.3680555555555314E-3</v>
      </c>
      <c r="Z32" s="63">
        <f t="shared" si="9"/>
        <v>1.3364140480591458</v>
      </c>
    </row>
    <row r="33" spans="1:26" ht="20.45" customHeight="1" x14ac:dyDescent="0.25">
      <c r="B33" s="90">
        <v>14</v>
      </c>
      <c r="C33" s="204">
        <v>50</v>
      </c>
      <c r="D33" s="193" t="s">
        <v>106</v>
      </c>
      <c r="E33" s="53">
        <v>1989</v>
      </c>
      <c r="F33" s="109" t="s">
        <v>52</v>
      </c>
      <c r="G33" s="124">
        <v>0.60530174844895646</v>
      </c>
      <c r="H33" s="95">
        <v>1.3045685279187826</v>
      </c>
      <c r="I33" s="18">
        <f t="shared" si="0"/>
        <v>6.764964043993249E-2</v>
      </c>
      <c r="J33" s="82">
        <f t="shared" si="1"/>
        <v>1.3055458865334304</v>
      </c>
      <c r="K33" s="216"/>
      <c r="L33" s="222"/>
      <c r="M33" s="291">
        <v>48</v>
      </c>
      <c r="N33" s="292"/>
      <c r="O33" s="20">
        <v>0.61984953703703705</v>
      </c>
      <c r="P33" s="21">
        <f t="shared" si="2"/>
        <v>1.454778858808059E-2</v>
      </c>
      <c r="Q33" s="22">
        <f t="shared" si="3"/>
        <v>1.2786662604376022</v>
      </c>
      <c r="R33" s="23">
        <v>0.63194444444444442</v>
      </c>
      <c r="S33" s="24">
        <f t="shared" si="4"/>
        <v>1.2094907407407374E-2</v>
      </c>
      <c r="T33" s="22">
        <f t="shared" si="5"/>
        <v>1.5481481481481438</v>
      </c>
      <c r="U33" s="182">
        <v>0.66488425925925931</v>
      </c>
      <c r="V33" s="100">
        <f t="shared" si="6"/>
        <v>3.2939814814814894E-2</v>
      </c>
      <c r="W33" s="62">
        <f t="shared" si="7"/>
        <v>1.2901178603807828</v>
      </c>
      <c r="X33" s="19">
        <v>0.67295138888888895</v>
      </c>
      <c r="Y33" s="21">
        <f t="shared" si="8"/>
        <v>8.0671296296296324E-3</v>
      </c>
      <c r="Z33" s="25">
        <f t="shared" si="9"/>
        <v>1.2883548983364144</v>
      </c>
    </row>
    <row r="34" spans="1:26" ht="20.45" customHeight="1" x14ac:dyDescent="0.25">
      <c r="B34" s="90">
        <v>46</v>
      </c>
      <c r="C34" s="204">
        <v>47</v>
      </c>
      <c r="D34" s="96" t="s">
        <v>110</v>
      </c>
      <c r="E34" s="56">
        <v>1974</v>
      </c>
      <c r="F34" s="114" t="s">
        <v>35</v>
      </c>
      <c r="G34" s="124">
        <v>0.60640627937582248</v>
      </c>
      <c r="H34" s="95">
        <v>1.2846869712351932</v>
      </c>
      <c r="I34" s="18">
        <f t="shared" si="0"/>
        <v>6.6788165068621952E-2</v>
      </c>
      <c r="J34" s="82">
        <f t="shared" si="1"/>
        <v>1.2889205856441674</v>
      </c>
      <c r="K34" s="219"/>
      <c r="L34" s="221"/>
      <c r="M34" s="291">
        <v>45</v>
      </c>
      <c r="N34" s="292"/>
      <c r="O34" s="20">
        <v>0.62084490740740739</v>
      </c>
      <c r="P34" s="21">
        <f t="shared" si="2"/>
        <v>1.443862803158491E-2</v>
      </c>
      <c r="Q34" s="22">
        <f t="shared" si="3"/>
        <v>1.2690716804973921</v>
      </c>
      <c r="R34" s="23">
        <v>0.63263888888888886</v>
      </c>
      <c r="S34" s="61">
        <f t="shared" si="4"/>
        <v>1.1793981481481475E-2</v>
      </c>
      <c r="T34" s="94">
        <f t="shared" si="5"/>
        <v>1.5096296296296288</v>
      </c>
      <c r="U34" s="188">
        <v>0.66527777777777775</v>
      </c>
      <c r="V34" s="100">
        <f t="shared" si="6"/>
        <v>3.2638888888888884E-2</v>
      </c>
      <c r="W34" s="62">
        <f t="shared" si="7"/>
        <v>1.2783318223028104</v>
      </c>
      <c r="X34" s="19">
        <v>0.67319444444444443</v>
      </c>
      <c r="Y34" s="21">
        <f t="shared" si="8"/>
        <v>7.9166666666666829E-3</v>
      </c>
      <c r="Z34" s="63">
        <f t="shared" si="9"/>
        <v>1.2643253234750487</v>
      </c>
    </row>
    <row r="35" spans="1:26" ht="20.45" customHeight="1" x14ac:dyDescent="0.25">
      <c r="B35" s="90">
        <v>16</v>
      </c>
      <c r="C35" s="204">
        <v>83</v>
      </c>
      <c r="D35" s="96" t="s">
        <v>53</v>
      </c>
      <c r="E35" s="56">
        <v>1982</v>
      </c>
      <c r="F35" s="109" t="s">
        <v>41</v>
      </c>
      <c r="G35" s="124">
        <v>0.59240171880435899</v>
      </c>
      <c r="H35" s="95">
        <v>1.5367690615215368</v>
      </c>
      <c r="I35" s="18">
        <f t="shared" si="0"/>
        <v>8.0931614528974349E-2</v>
      </c>
      <c r="J35" s="82">
        <f t="shared" si="1"/>
        <v>1.5618698895026546</v>
      </c>
      <c r="K35" s="217"/>
      <c r="L35" s="223"/>
      <c r="M35" s="291">
        <v>74</v>
      </c>
      <c r="N35" s="293"/>
      <c r="O35" s="20">
        <v>0.60951388888888891</v>
      </c>
      <c r="P35" s="21">
        <f t="shared" si="2"/>
        <v>1.7112170084529921E-2</v>
      </c>
      <c r="Q35" s="22">
        <f t="shared" si="3"/>
        <v>1.5040605242150409</v>
      </c>
      <c r="R35" s="23">
        <v>0.62361111111111112</v>
      </c>
      <c r="S35" s="61">
        <f t="shared" si="4"/>
        <v>1.4097222222222205E-2</v>
      </c>
      <c r="T35" s="94">
        <f t="shared" si="5"/>
        <v>1.8044444444444423</v>
      </c>
      <c r="U35" s="188">
        <v>0.66380787037037037</v>
      </c>
      <c r="V35" s="100">
        <f t="shared" si="6"/>
        <v>4.0196759259259252E-2</v>
      </c>
      <c r="W35" s="62">
        <f t="shared" si="7"/>
        <v>1.5743427017225746</v>
      </c>
      <c r="X35" s="19">
        <v>0.67333333333333334</v>
      </c>
      <c r="Y35" s="21">
        <f t="shared" si="8"/>
        <v>9.5254629629629717E-3</v>
      </c>
      <c r="Z35" s="63">
        <f t="shared" si="9"/>
        <v>1.5212569316081344</v>
      </c>
    </row>
    <row r="36" spans="1:26" ht="20.45" customHeight="1" x14ac:dyDescent="0.25">
      <c r="B36" s="90">
        <v>41</v>
      </c>
      <c r="C36" s="204">
        <v>60</v>
      </c>
      <c r="D36" s="298" t="s">
        <v>88</v>
      </c>
      <c r="E36" s="297">
        <v>1965</v>
      </c>
      <c r="F36" s="301" t="s">
        <v>47</v>
      </c>
      <c r="G36" s="124">
        <v>0.60243055555555558</v>
      </c>
      <c r="H36" s="95">
        <v>1.3267766497461932</v>
      </c>
      <c r="I36" s="18">
        <f t="shared" si="0"/>
        <v>7.0937499999999987E-2</v>
      </c>
      <c r="J36" s="82">
        <f t="shared" si="1"/>
        <v>1.3689970962698235</v>
      </c>
      <c r="K36" s="217"/>
      <c r="L36" s="223"/>
      <c r="M36" s="291">
        <v>56</v>
      </c>
      <c r="N36" s="293"/>
      <c r="O36" s="20">
        <v>0.61774305555555553</v>
      </c>
      <c r="P36" s="21">
        <f t="shared" si="2"/>
        <v>1.5312499999999951E-2</v>
      </c>
      <c r="Q36" s="22">
        <f t="shared" si="3"/>
        <v>1.3458799593082358</v>
      </c>
      <c r="R36" s="23">
        <v>0.62986111111111109</v>
      </c>
      <c r="S36" s="61">
        <f t="shared" si="4"/>
        <v>1.2118055555555562E-2</v>
      </c>
      <c r="T36" s="94">
        <f t="shared" si="5"/>
        <v>1.551111111111112</v>
      </c>
      <c r="U36" s="182">
        <v>0.66506944444444438</v>
      </c>
      <c r="V36" s="100">
        <f t="shared" si="6"/>
        <v>3.5208333333333286E-2</v>
      </c>
      <c r="W36" s="62">
        <f t="shared" si="7"/>
        <v>1.3789664551223917</v>
      </c>
      <c r="X36" s="19">
        <v>0.67336805555555557</v>
      </c>
      <c r="Y36" s="21">
        <f t="shared" si="8"/>
        <v>8.2986111111111871E-3</v>
      </c>
      <c r="Z36" s="63">
        <f t="shared" si="9"/>
        <v>1.3253234750462226</v>
      </c>
    </row>
    <row r="37" spans="1:26" ht="20.45" customHeight="1" x14ac:dyDescent="0.25">
      <c r="B37" s="199"/>
      <c r="C37" s="204">
        <v>2</v>
      </c>
      <c r="D37" s="296" t="s">
        <v>167</v>
      </c>
      <c r="E37" s="297">
        <v>1975</v>
      </c>
      <c r="F37" s="301" t="s">
        <v>168</v>
      </c>
      <c r="G37" s="124">
        <v>0.62164351851851851</v>
      </c>
      <c r="H37" s="95">
        <v>1.000246426811237</v>
      </c>
      <c r="I37" s="18">
        <f t="shared" ref="I37:I68" si="10">X37-G37</f>
        <v>5.1817129629629588E-2</v>
      </c>
      <c r="J37" s="82">
        <f t="shared" ref="J37:J68" si="11">$J$3*I37/$I$3</f>
        <v>0.99999999999999933</v>
      </c>
      <c r="K37" s="219"/>
      <c r="L37" s="221"/>
      <c r="M37" s="291">
        <v>1</v>
      </c>
      <c r="N37" s="294"/>
      <c r="O37" s="20">
        <v>0.63305555555555559</v>
      </c>
      <c r="P37" s="21">
        <f t="shared" ref="P37:P68" si="12">O37-G37</f>
        <v>1.1412037037037082E-2</v>
      </c>
      <c r="Q37" s="22">
        <f t="shared" ref="Q37:Q68" si="13">$Q$3*P37/$P$3</f>
        <v>1.0030518819939003</v>
      </c>
      <c r="R37" s="23">
        <v>0.64166666666666672</v>
      </c>
      <c r="S37" s="61">
        <f t="shared" ref="S37:S68" si="14">R37-O37</f>
        <v>8.6111111111111249E-3</v>
      </c>
      <c r="T37" s="94">
        <f t="shared" ref="T37:T68" si="15">$T$3*S37/$S$3</f>
        <v>1.102222222222224</v>
      </c>
      <c r="U37" s="188">
        <v>0.66719907407407408</v>
      </c>
      <c r="V37" s="100">
        <f t="shared" ref="V37:V68" si="16">U37-R37</f>
        <v>2.5532407407407365E-2</v>
      </c>
      <c r="W37" s="62">
        <f t="shared" ref="W37:W68" si="17">$W$3*V37/$V$3</f>
        <v>0.99999999999999833</v>
      </c>
      <c r="X37" s="19">
        <v>0.6734606481481481</v>
      </c>
      <c r="Y37" s="21">
        <f t="shared" ref="Y37:Y68" si="18">X37-U37</f>
        <v>6.2615740740740167E-3</v>
      </c>
      <c r="Z37" s="63">
        <f t="shared" ref="Z37:Z68" si="19">$Z$3*Y37/$Y$3</f>
        <v>0.99999999999999067</v>
      </c>
    </row>
    <row r="38" spans="1:26" ht="20.45" customHeight="1" x14ac:dyDescent="0.25">
      <c r="B38" s="228"/>
      <c r="C38" s="204">
        <v>36</v>
      </c>
      <c r="D38" s="96" t="s">
        <v>127</v>
      </c>
      <c r="E38" s="53">
        <v>1978</v>
      </c>
      <c r="F38" s="96" t="s">
        <v>128</v>
      </c>
      <c r="G38" s="124">
        <v>0.60888577352606943</v>
      </c>
      <c r="H38" s="95">
        <v>1.2400560765307489</v>
      </c>
      <c r="I38" s="18">
        <f t="shared" si="10"/>
        <v>6.4632744992449087E-2</v>
      </c>
      <c r="J38" s="82">
        <f t="shared" si="11"/>
        <v>1.2473239149760111</v>
      </c>
      <c r="K38" s="216"/>
      <c r="L38" s="222"/>
      <c r="M38" s="291">
        <v>32</v>
      </c>
      <c r="N38" s="294"/>
      <c r="O38" s="20">
        <v>0.62265046296296289</v>
      </c>
      <c r="P38" s="21">
        <f t="shared" si="12"/>
        <v>1.3764689436893462E-2</v>
      </c>
      <c r="Q38" s="22">
        <f t="shared" si="13"/>
        <v>1.2098363859080319</v>
      </c>
      <c r="R38" s="23">
        <v>0.63402777777777775</v>
      </c>
      <c r="S38" s="24">
        <f t="shared" si="14"/>
        <v>1.1377314814814854E-2</v>
      </c>
      <c r="T38" s="22">
        <f t="shared" si="15"/>
        <v>1.4562962962963013</v>
      </c>
      <c r="U38" s="182">
        <v>0.66612268518518525</v>
      </c>
      <c r="V38" s="100">
        <f t="shared" si="16"/>
        <v>3.2094907407407502E-2</v>
      </c>
      <c r="W38" s="62">
        <f t="shared" si="17"/>
        <v>1.2570262919311008</v>
      </c>
      <c r="X38" s="19">
        <v>0.67351851851851852</v>
      </c>
      <c r="Y38" s="21">
        <f t="shared" si="18"/>
        <v>7.3958333333332682E-3</v>
      </c>
      <c r="Z38" s="25">
        <f t="shared" si="19"/>
        <v>1.1811460258779931</v>
      </c>
    </row>
    <row r="39" spans="1:26" ht="20.45" customHeight="1" x14ac:dyDescent="0.25">
      <c r="B39" s="228"/>
      <c r="C39" s="204">
        <v>34</v>
      </c>
      <c r="D39" s="96" t="s">
        <v>129</v>
      </c>
      <c r="E39" s="53">
        <v>1993</v>
      </c>
      <c r="F39" s="109" t="s">
        <v>130</v>
      </c>
      <c r="G39" s="124">
        <v>0.60927083333333332</v>
      </c>
      <c r="H39" s="95">
        <v>1.2360159092832359</v>
      </c>
      <c r="I39" s="18">
        <f t="shared" si="10"/>
        <v>6.4270833333333277E-2</v>
      </c>
      <c r="J39" s="82">
        <f t="shared" si="11"/>
        <v>1.2403395130667849</v>
      </c>
      <c r="K39" s="216"/>
      <c r="L39" s="222"/>
      <c r="M39" s="291">
        <v>29</v>
      </c>
      <c r="N39" s="294"/>
      <c r="O39" s="20">
        <v>0.6229513888888889</v>
      </c>
      <c r="P39" s="21">
        <f t="shared" si="12"/>
        <v>1.3680555555555585E-2</v>
      </c>
      <c r="Q39" s="22">
        <f t="shared" si="13"/>
        <v>1.2024415055951196</v>
      </c>
      <c r="R39" s="23">
        <v>0.63402777777777775</v>
      </c>
      <c r="S39" s="61">
        <f t="shared" si="14"/>
        <v>1.1076388888888844E-2</v>
      </c>
      <c r="T39" s="94">
        <f t="shared" si="15"/>
        <v>1.417777777777772</v>
      </c>
      <c r="U39" s="182">
        <v>0.66528935185185178</v>
      </c>
      <c r="V39" s="100">
        <f t="shared" si="16"/>
        <v>3.1261574074074039E-2</v>
      </c>
      <c r="W39" s="62">
        <f t="shared" si="17"/>
        <v>1.2243880326382579</v>
      </c>
      <c r="X39" s="19">
        <v>0.67354166666666659</v>
      </c>
      <c r="Y39" s="21">
        <f t="shared" si="18"/>
        <v>8.2523148148148096E-3</v>
      </c>
      <c r="Z39" s="63">
        <f t="shared" si="19"/>
        <v>1.3179297597042503</v>
      </c>
    </row>
    <row r="40" spans="1:26" ht="20.45" customHeight="1" x14ac:dyDescent="0.25">
      <c r="B40" s="228"/>
      <c r="C40" s="204">
        <v>13</v>
      </c>
      <c r="D40" s="96" t="s">
        <v>152</v>
      </c>
      <c r="E40" s="53">
        <v>1979</v>
      </c>
      <c r="F40" s="107" t="s">
        <v>41</v>
      </c>
      <c r="G40" s="124">
        <v>0.6181712962962963</v>
      </c>
      <c r="H40" s="95">
        <v>1.0769645031375854</v>
      </c>
      <c r="I40" s="18">
        <f t="shared" si="10"/>
        <v>5.5439814814814858E-2</v>
      </c>
      <c r="J40" s="82">
        <f t="shared" si="11"/>
        <v>1.0699128880947073</v>
      </c>
      <c r="K40" s="219"/>
      <c r="L40" s="221"/>
      <c r="M40" s="291">
        <v>9</v>
      </c>
      <c r="N40" s="294"/>
      <c r="O40" s="20">
        <v>0.63035879629629632</v>
      </c>
      <c r="P40" s="21">
        <f t="shared" si="12"/>
        <v>1.2187500000000018E-2</v>
      </c>
      <c r="Q40" s="22">
        <f t="shared" si="13"/>
        <v>1.0712105798575804</v>
      </c>
      <c r="R40" s="23">
        <v>0.63888888888888895</v>
      </c>
      <c r="S40" s="61">
        <f t="shared" si="14"/>
        <v>8.5300925925926308E-3</v>
      </c>
      <c r="T40" s="94">
        <f t="shared" si="15"/>
        <v>1.0918518518518567</v>
      </c>
      <c r="U40" s="188">
        <v>0.66640046296296296</v>
      </c>
      <c r="V40" s="100">
        <f t="shared" si="16"/>
        <v>2.7511574074074008E-2</v>
      </c>
      <c r="W40" s="62">
        <f t="shared" si="17"/>
        <v>1.0775158658204871</v>
      </c>
      <c r="X40" s="19">
        <v>0.67361111111111116</v>
      </c>
      <c r="Y40" s="21">
        <f t="shared" si="18"/>
        <v>7.2106481481482021E-3</v>
      </c>
      <c r="Z40" s="63">
        <f t="shared" si="19"/>
        <v>1.1515711645101749</v>
      </c>
    </row>
    <row r="41" spans="1:26" ht="20.45" customHeight="1" x14ac:dyDescent="0.25">
      <c r="A41" s="15"/>
      <c r="B41" s="200">
        <v>35</v>
      </c>
      <c r="C41" s="204">
        <v>64</v>
      </c>
      <c r="D41" s="193" t="s">
        <v>81</v>
      </c>
      <c r="E41" s="53">
        <v>1953</v>
      </c>
      <c r="F41" s="194" t="s">
        <v>82</v>
      </c>
      <c r="G41" s="124">
        <v>0.60069444444444442</v>
      </c>
      <c r="H41" s="95">
        <v>1.3832068933220942</v>
      </c>
      <c r="I41" s="18">
        <f t="shared" si="10"/>
        <v>7.3078703703703729E-2</v>
      </c>
      <c r="J41" s="82">
        <f t="shared" si="11"/>
        <v>1.410319410319411</v>
      </c>
      <c r="K41" s="216"/>
      <c r="L41" s="222"/>
      <c r="M41" s="291">
        <v>62</v>
      </c>
      <c r="N41" s="294"/>
      <c r="O41" s="20">
        <v>0.61598379629629629</v>
      </c>
      <c r="P41" s="21">
        <f t="shared" si="12"/>
        <v>1.5289351851851873E-2</v>
      </c>
      <c r="Q41" s="22">
        <f t="shared" si="13"/>
        <v>1.3438453713123113</v>
      </c>
      <c r="R41" s="23">
        <v>0.62847222222222221</v>
      </c>
      <c r="S41" s="61">
        <f t="shared" si="14"/>
        <v>1.2488425925925917E-2</v>
      </c>
      <c r="T41" s="94">
        <f t="shared" si="15"/>
        <v>1.5985185185185173</v>
      </c>
      <c r="U41" s="182">
        <v>0.66478009259259252</v>
      </c>
      <c r="V41" s="100">
        <f t="shared" si="16"/>
        <v>3.630787037037031E-2</v>
      </c>
      <c r="W41" s="62">
        <f t="shared" si="17"/>
        <v>1.4220308250226632</v>
      </c>
      <c r="X41" s="19">
        <v>0.67377314814814815</v>
      </c>
      <c r="Y41" s="21">
        <f t="shared" si="18"/>
        <v>8.9930555555556291E-3</v>
      </c>
      <c r="Z41" s="63">
        <f t="shared" si="19"/>
        <v>1.4362292051756123</v>
      </c>
    </row>
    <row r="42" spans="1:26" ht="20.45" customHeight="1" x14ac:dyDescent="0.25">
      <c r="C42" s="204">
        <v>40</v>
      </c>
      <c r="D42" s="96" t="s">
        <v>120</v>
      </c>
      <c r="E42" s="53">
        <v>1963</v>
      </c>
      <c r="F42" s="114" t="s">
        <v>121</v>
      </c>
      <c r="G42" s="124">
        <v>0.60815972222222225</v>
      </c>
      <c r="H42" s="95">
        <v>1.2474619289340123</v>
      </c>
      <c r="I42" s="18">
        <f t="shared" si="10"/>
        <v>6.5891203703703716E-2</v>
      </c>
      <c r="J42" s="82">
        <f t="shared" si="11"/>
        <v>1.2716104534286357</v>
      </c>
      <c r="K42" s="216"/>
      <c r="L42" s="222"/>
      <c r="M42" s="291">
        <v>41</v>
      </c>
      <c r="N42" s="294"/>
      <c r="O42" s="20">
        <v>0.62246527777777783</v>
      </c>
      <c r="P42" s="21">
        <f t="shared" si="12"/>
        <v>1.4305555555555571E-2</v>
      </c>
      <c r="Q42" s="22">
        <f t="shared" si="13"/>
        <v>1.2573753814852506</v>
      </c>
      <c r="R42" s="23">
        <v>0.63402777777777775</v>
      </c>
      <c r="S42" s="24">
        <f t="shared" si="14"/>
        <v>1.156249999999992E-2</v>
      </c>
      <c r="T42" s="22">
        <f t="shared" si="15"/>
        <v>1.4799999999999898</v>
      </c>
      <c r="U42" s="182">
        <v>0.66630787037037031</v>
      </c>
      <c r="V42" s="100">
        <f t="shared" si="16"/>
        <v>3.2280092592592569E-2</v>
      </c>
      <c r="W42" s="62">
        <f t="shared" si="17"/>
        <v>1.2642792384406156</v>
      </c>
      <c r="X42" s="19">
        <v>0.67405092592592597</v>
      </c>
      <c r="Y42" s="21">
        <f t="shared" si="18"/>
        <v>7.7430555555556557E-3</v>
      </c>
      <c r="Z42" s="25">
        <f t="shared" si="19"/>
        <v>1.2365988909427146</v>
      </c>
    </row>
    <row r="43" spans="1:26" ht="20.45" customHeight="1" x14ac:dyDescent="0.25">
      <c r="B43" s="228"/>
      <c r="C43" s="204">
        <v>24</v>
      </c>
      <c r="D43" s="96" t="s">
        <v>140</v>
      </c>
      <c r="E43" s="53">
        <v>1981</v>
      </c>
      <c r="F43" s="114" t="s">
        <v>141</v>
      </c>
      <c r="G43" s="124">
        <v>0.61250511426734455</v>
      </c>
      <c r="H43" s="95">
        <v>1.174907943187796</v>
      </c>
      <c r="I43" s="18">
        <f t="shared" si="10"/>
        <v>6.1812015362285089E-2</v>
      </c>
      <c r="J43" s="82">
        <f t="shared" si="11"/>
        <v>1.1928876764130965</v>
      </c>
      <c r="K43" s="216"/>
      <c r="L43" s="222"/>
      <c r="M43" s="291">
        <v>20</v>
      </c>
      <c r="N43" s="294"/>
      <c r="O43" s="20">
        <v>0.62579861111111112</v>
      </c>
      <c r="P43" s="21">
        <f t="shared" si="12"/>
        <v>1.3293496843766572E-2</v>
      </c>
      <c r="Q43" s="22">
        <f t="shared" si="13"/>
        <v>1.1684212892181403</v>
      </c>
      <c r="R43" s="23">
        <v>0.63680555555555551</v>
      </c>
      <c r="S43" s="24">
        <f t="shared" si="14"/>
        <v>1.1006944444444389E-2</v>
      </c>
      <c r="T43" s="22">
        <f t="shared" si="15"/>
        <v>1.4088888888888818</v>
      </c>
      <c r="U43" s="188">
        <v>0.66694444444444445</v>
      </c>
      <c r="V43" s="100">
        <f t="shared" si="16"/>
        <v>3.0138888888888937E-2</v>
      </c>
      <c r="W43" s="62">
        <f t="shared" si="17"/>
        <v>1.1804170444242994</v>
      </c>
      <c r="X43" s="19">
        <v>0.67431712962962964</v>
      </c>
      <c r="Y43" s="21">
        <f t="shared" si="18"/>
        <v>7.3726851851851904E-3</v>
      </c>
      <c r="Z43" s="25">
        <f t="shared" si="19"/>
        <v>1.1774491682070247</v>
      </c>
    </row>
    <row r="44" spans="1:26" ht="20.45" customHeight="1" x14ac:dyDescent="0.25">
      <c r="B44" s="228"/>
      <c r="C44" s="204">
        <v>29</v>
      </c>
      <c r="D44" s="96" t="s">
        <v>135</v>
      </c>
      <c r="E44" s="53">
        <v>2005</v>
      </c>
      <c r="F44" s="109" t="s">
        <v>69</v>
      </c>
      <c r="G44" s="124">
        <v>0.61140016920473772</v>
      </c>
      <c r="H44" s="95">
        <v>1.1947969543147208</v>
      </c>
      <c r="I44" s="18">
        <f t="shared" si="10"/>
        <v>6.3044275239706793E-2</v>
      </c>
      <c r="J44" s="82">
        <f t="shared" si="11"/>
        <v>1.2166686130691686</v>
      </c>
      <c r="K44" s="219"/>
      <c r="L44" s="221"/>
      <c r="M44" s="291">
        <v>24</v>
      </c>
      <c r="N44" s="294"/>
      <c r="O44" s="20">
        <v>0.62442129629629628</v>
      </c>
      <c r="P44" s="21">
        <f t="shared" si="12"/>
        <v>1.302112709155856E-2</v>
      </c>
      <c r="Q44" s="22">
        <f t="shared" si="13"/>
        <v>1.1444815673557067</v>
      </c>
      <c r="R44" s="23">
        <v>0.63472222222222219</v>
      </c>
      <c r="S44" s="61">
        <f t="shared" si="14"/>
        <v>1.0300925925925908E-2</v>
      </c>
      <c r="T44" s="94">
        <f t="shared" si="15"/>
        <v>1.3185185185185162</v>
      </c>
      <c r="U44" s="188">
        <v>0.66640046296296296</v>
      </c>
      <c r="V44" s="100">
        <f t="shared" si="16"/>
        <v>3.1678240740740771E-2</v>
      </c>
      <c r="W44" s="62">
        <f t="shared" si="17"/>
        <v>1.2407071622846795</v>
      </c>
      <c r="X44" s="19">
        <v>0.67444444444444451</v>
      </c>
      <c r="Y44" s="21">
        <f t="shared" si="18"/>
        <v>8.0439814814815547E-3</v>
      </c>
      <c r="Z44" s="63">
        <f t="shared" si="19"/>
        <v>1.284658040665446</v>
      </c>
    </row>
    <row r="45" spans="1:26" ht="20.45" customHeight="1" x14ac:dyDescent="0.25">
      <c r="B45" s="228"/>
      <c r="C45" s="204">
        <v>15</v>
      </c>
      <c r="D45" s="96" t="s">
        <v>149</v>
      </c>
      <c r="E45" s="53">
        <v>1977</v>
      </c>
      <c r="F45" s="107" t="s">
        <v>150</v>
      </c>
      <c r="G45" s="124">
        <v>0.61724537037037031</v>
      </c>
      <c r="H45" s="95">
        <v>1.0765651438240256</v>
      </c>
      <c r="I45" s="18">
        <f t="shared" si="10"/>
        <v>5.7337962962963118E-2</v>
      </c>
      <c r="J45" s="82">
        <f t="shared" si="11"/>
        <v>1.1065445610900189</v>
      </c>
      <c r="K45" s="219"/>
      <c r="L45" s="221"/>
      <c r="M45" s="291">
        <v>14</v>
      </c>
      <c r="N45" s="294"/>
      <c r="O45" s="20">
        <v>0.63003472222222223</v>
      </c>
      <c r="P45" s="21">
        <f t="shared" si="12"/>
        <v>1.2789351851851927E-2</v>
      </c>
      <c r="Q45" s="22">
        <f t="shared" si="13"/>
        <v>1.1241098677517869</v>
      </c>
      <c r="R45" s="23">
        <v>0.63888888888888895</v>
      </c>
      <c r="S45" s="61">
        <f t="shared" si="14"/>
        <v>8.8541666666667185E-3</v>
      </c>
      <c r="T45" s="94">
        <f t="shared" si="15"/>
        <v>1.13333333333334</v>
      </c>
      <c r="U45" s="188">
        <v>0.66743055555555564</v>
      </c>
      <c r="V45" s="100">
        <f t="shared" si="16"/>
        <v>2.8541666666666687E-2</v>
      </c>
      <c r="W45" s="62">
        <f t="shared" si="17"/>
        <v>1.1178603807796925</v>
      </c>
      <c r="X45" s="19">
        <v>0.67458333333333342</v>
      </c>
      <c r="Y45" s="21">
        <f t="shared" si="18"/>
        <v>7.1527777777777857E-3</v>
      </c>
      <c r="Z45" s="63">
        <f t="shared" si="19"/>
        <v>1.1423290203327183</v>
      </c>
    </row>
    <row r="46" spans="1:26" ht="20.45" customHeight="1" x14ac:dyDescent="0.25">
      <c r="B46" s="228"/>
      <c r="C46" s="204">
        <v>18</v>
      </c>
      <c r="D46" s="96" t="s">
        <v>147</v>
      </c>
      <c r="E46" s="53">
        <v>1975</v>
      </c>
      <c r="F46" s="196" t="s">
        <v>61</v>
      </c>
      <c r="G46" s="124">
        <v>0.61557464603077205</v>
      </c>
      <c r="H46" s="95">
        <v>1.1196563714461025</v>
      </c>
      <c r="I46" s="18">
        <f t="shared" si="10"/>
        <v>5.913600211737613E-2</v>
      </c>
      <c r="J46" s="82">
        <f t="shared" si="11"/>
        <v>1.1412442669067004</v>
      </c>
      <c r="K46" s="219"/>
      <c r="L46" s="221"/>
      <c r="M46" s="291">
        <v>16</v>
      </c>
      <c r="N46" s="294"/>
      <c r="O46" s="20">
        <v>0.62859953703703708</v>
      </c>
      <c r="P46" s="21">
        <f t="shared" si="12"/>
        <v>1.3024891006265027E-2</v>
      </c>
      <c r="Q46" s="22">
        <f t="shared" si="13"/>
        <v>1.1448123936330605</v>
      </c>
      <c r="R46" s="23">
        <v>0.63888888888888895</v>
      </c>
      <c r="S46" s="61">
        <f t="shared" si="14"/>
        <v>1.0289351851851869E-2</v>
      </c>
      <c r="T46" s="94">
        <f t="shared" si="15"/>
        <v>1.3170370370370392</v>
      </c>
      <c r="U46" s="188">
        <v>0.66736111111111107</v>
      </c>
      <c r="V46" s="100">
        <f t="shared" si="16"/>
        <v>2.8472222222222121E-2</v>
      </c>
      <c r="W46" s="62">
        <f t="shared" si="17"/>
        <v>1.115140525838618</v>
      </c>
      <c r="X46" s="19">
        <v>0.67471064814814818</v>
      </c>
      <c r="Y46" s="21">
        <f t="shared" si="18"/>
        <v>7.3495370370371127E-3</v>
      </c>
      <c r="Z46" s="63">
        <f t="shared" si="19"/>
        <v>1.1737523105360563</v>
      </c>
    </row>
    <row r="47" spans="1:26" ht="20.45" customHeight="1" x14ac:dyDescent="0.25">
      <c r="B47" s="228"/>
      <c r="C47" s="204">
        <v>1</v>
      </c>
      <c r="D47" s="96" t="s">
        <v>169</v>
      </c>
      <c r="E47" s="53">
        <v>1981</v>
      </c>
      <c r="F47" s="109" t="s">
        <v>76</v>
      </c>
      <c r="G47" s="124">
        <v>0.62222222222222212</v>
      </c>
      <c r="H47" s="95">
        <v>1</v>
      </c>
      <c r="I47" s="18">
        <f t="shared" si="10"/>
        <v>5.2581018518518707E-2</v>
      </c>
      <c r="J47" s="82">
        <f t="shared" si="11"/>
        <v>1.0147420147420185</v>
      </c>
      <c r="K47" s="219"/>
      <c r="L47" s="221"/>
      <c r="M47" s="291">
        <v>4</v>
      </c>
      <c r="N47" s="294"/>
      <c r="O47" s="20">
        <v>0.63431712962962961</v>
      </c>
      <c r="P47" s="21">
        <f t="shared" si="12"/>
        <v>1.2094907407407485E-2</v>
      </c>
      <c r="Q47" s="22">
        <f t="shared" si="13"/>
        <v>1.0630722278738625</v>
      </c>
      <c r="R47" s="23">
        <v>0.64236111111111105</v>
      </c>
      <c r="S47" s="61">
        <f t="shared" si="14"/>
        <v>8.0439814814814437E-3</v>
      </c>
      <c r="T47" s="94">
        <f t="shared" si="15"/>
        <v>1.0296296296296248</v>
      </c>
      <c r="U47" s="188">
        <v>0.6683796296296296</v>
      </c>
      <c r="V47" s="100">
        <f t="shared" si="16"/>
        <v>2.6018518518518552E-2</v>
      </c>
      <c r="W47" s="62">
        <f t="shared" si="17"/>
        <v>1.0190389845874901</v>
      </c>
      <c r="X47" s="19">
        <v>0.67480324074074083</v>
      </c>
      <c r="Y47" s="21">
        <f t="shared" si="18"/>
        <v>6.4236111111112271E-3</v>
      </c>
      <c r="Z47" s="63">
        <f t="shared" si="19"/>
        <v>1.025878003696876</v>
      </c>
    </row>
    <row r="48" spans="1:26" ht="20.45" customHeight="1" x14ac:dyDescent="0.25">
      <c r="B48" s="228"/>
      <c r="C48" s="204">
        <v>19</v>
      </c>
      <c r="D48" s="105" t="s">
        <v>146</v>
      </c>
      <c r="E48" s="53">
        <v>1974</v>
      </c>
      <c r="F48" s="196" t="s">
        <v>61</v>
      </c>
      <c r="G48" s="124">
        <v>0.61502920388172999</v>
      </c>
      <c r="H48" s="95">
        <v>1.1294743301288594</v>
      </c>
      <c r="I48" s="18">
        <f t="shared" si="10"/>
        <v>5.9785610933084765E-2</v>
      </c>
      <c r="J48" s="82">
        <f t="shared" si="11"/>
        <v>1.1537808319451697</v>
      </c>
      <c r="K48" s="219"/>
      <c r="L48" s="221"/>
      <c r="M48" s="291">
        <v>18</v>
      </c>
      <c r="N48" s="294"/>
      <c r="O48" s="20">
        <v>0.62828703703703703</v>
      </c>
      <c r="P48" s="21">
        <f t="shared" si="12"/>
        <v>1.3257833155307042E-2</v>
      </c>
      <c r="Q48" s="22">
        <f t="shared" si="13"/>
        <v>1.165286657801148</v>
      </c>
      <c r="R48" s="23">
        <v>0.6381944444444444</v>
      </c>
      <c r="S48" s="61">
        <f t="shared" si="14"/>
        <v>9.9074074074073648E-3</v>
      </c>
      <c r="T48" s="94">
        <f t="shared" si="15"/>
        <v>1.2681481481481427</v>
      </c>
      <c r="U48" s="188">
        <v>0.66789351851851853</v>
      </c>
      <c r="V48" s="100">
        <f t="shared" si="16"/>
        <v>2.9699074074074128E-2</v>
      </c>
      <c r="W48" s="62">
        <f t="shared" si="17"/>
        <v>1.1631912964641906</v>
      </c>
      <c r="X48" s="19">
        <v>0.67481481481481476</v>
      </c>
      <c r="Y48" s="21">
        <f t="shared" si="18"/>
        <v>6.921296296296231E-3</v>
      </c>
      <c r="Z48" s="63">
        <f t="shared" si="19"/>
        <v>1.1053604436229099</v>
      </c>
    </row>
    <row r="49" spans="2:26" ht="20.45" customHeight="1" x14ac:dyDescent="0.25">
      <c r="B49" s="228"/>
      <c r="C49" s="204">
        <v>14</v>
      </c>
      <c r="D49" s="96" t="s">
        <v>151</v>
      </c>
      <c r="E49" s="56">
        <v>1979</v>
      </c>
      <c r="F49" s="107" t="s">
        <v>150</v>
      </c>
      <c r="G49" s="124">
        <v>0.61785535887109355</v>
      </c>
      <c r="H49" s="95">
        <v>1.0786035403203147</v>
      </c>
      <c r="I49" s="18">
        <f t="shared" si="10"/>
        <v>5.7017326314091621E-2</v>
      </c>
      <c r="J49" s="82">
        <f t="shared" si="11"/>
        <v>1.1003567106404997</v>
      </c>
      <c r="K49" s="219"/>
      <c r="L49" s="221"/>
      <c r="M49" s="291">
        <v>13</v>
      </c>
      <c r="N49" s="294"/>
      <c r="O49" s="20">
        <v>0.63035879629629632</v>
      </c>
      <c r="P49" s="21">
        <f t="shared" si="12"/>
        <v>1.2503437425202768E-2</v>
      </c>
      <c r="Q49" s="22">
        <f t="shared" si="13"/>
        <v>1.0989796475457978</v>
      </c>
      <c r="R49" s="23">
        <v>0.63958333333333328</v>
      </c>
      <c r="S49" s="61">
        <f t="shared" si="14"/>
        <v>9.2245370370369617E-3</v>
      </c>
      <c r="T49" s="94">
        <f t="shared" si="15"/>
        <v>1.1807407407407311</v>
      </c>
      <c r="U49" s="188">
        <v>0.6680787037037037</v>
      </c>
      <c r="V49" s="100">
        <f t="shared" si="16"/>
        <v>2.8495370370370421E-2</v>
      </c>
      <c r="W49" s="62">
        <f t="shared" si="17"/>
        <v>1.1160471441523139</v>
      </c>
      <c r="X49" s="19">
        <v>0.67487268518518517</v>
      </c>
      <c r="Y49" s="21">
        <f t="shared" si="18"/>
        <v>6.7939814814814703E-3</v>
      </c>
      <c r="Z49" s="63">
        <f t="shared" si="19"/>
        <v>1.0850277264325305</v>
      </c>
    </row>
    <row r="50" spans="2:26" ht="20.45" customHeight="1" x14ac:dyDescent="0.25">
      <c r="C50" s="204">
        <v>37</v>
      </c>
      <c r="D50" s="193" t="s">
        <v>125</v>
      </c>
      <c r="E50" s="53">
        <v>1981</v>
      </c>
      <c r="F50" s="112" t="s">
        <v>126</v>
      </c>
      <c r="G50" s="124">
        <v>0.60874331920610925</v>
      </c>
      <c r="H50" s="95">
        <v>1.2426202542900329</v>
      </c>
      <c r="I50" s="18">
        <f t="shared" si="10"/>
        <v>6.6383995608705559E-2</v>
      </c>
      <c r="J50" s="82">
        <f t="shared" si="11"/>
        <v>1.2811206657565695</v>
      </c>
      <c r="K50" s="219"/>
      <c r="L50" s="221"/>
      <c r="M50" s="291">
        <v>44</v>
      </c>
      <c r="N50" s="294"/>
      <c r="O50" s="20">
        <v>0.62269675925925927</v>
      </c>
      <c r="P50" s="21">
        <f t="shared" si="12"/>
        <v>1.3953440053150024E-2</v>
      </c>
      <c r="Q50" s="22">
        <f t="shared" si="13"/>
        <v>1.2264264705922301</v>
      </c>
      <c r="R50" s="23">
        <v>0.63402777777777775</v>
      </c>
      <c r="S50" s="61">
        <f t="shared" si="14"/>
        <v>1.1331018518518476E-2</v>
      </c>
      <c r="T50" s="94">
        <f t="shared" si="15"/>
        <v>1.450370370370365</v>
      </c>
      <c r="U50" s="188">
        <v>0.66744212962962957</v>
      </c>
      <c r="V50" s="100">
        <f t="shared" si="16"/>
        <v>3.341435185185182E-2</v>
      </c>
      <c r="W50" s="62">
        <f t="shared" si="17"/>
        <v>1.3087035358114223</v>
      </c>
      <c r="X50" s="19">
        <v>0.67512731481481481</v>
      </c>
      <c r="Y50" s="21">
        <f t="shared" si="18"/>
        <v>7.6851851851852393E-3</v>
      </c>
      <c r="Z50" s="63">
        <f t="shared" si="19"/>
        <v>1.227356746765258</v>
      </c>
    </row>
    <row r="51" spans="2:26" ht="20.45" customHeight="1" x14ac:dyDescent="0.25">
      <c r="B51" s="228"/>
      <c r="C51" s="204">
        <v>7</v>
      </c>
      <c r="D51" s="108" t="s">
        <v>159</v>
      </c>
      <c r="E51" s="60">
        <v>1984</v>
      </c>
      <c r="F51" s="109" t="s">
        <v>160</v>
      </c>
      <c r="G51" s="124">
        <v>0.61939202467255261</v>
      </c>
      <c r="H51" s="95">
        <v>1.050943555894051</v>
      </c>
      <c r="I51" s="18">
        <f t="shared" si="10"/>
        <v>5.6001493845965866E-2</v>
      </c>
      <c r="J51" s="82">
        <f t="shared" si="11"/>
        <v>1.0807525280972641</v>
      </c>
      <c r="K51" s="219"/>
      <c r="L51" s="221"/>
      <c r="M51" s="291">
        <v>10</v>
      </c>
      <c r="N51" s="294"/>
      <c r="O51" s="20">
        <v>0.63148148148148142</v>
      </c>
      <c r="P51" s="21">
        <f t="shared" si="12"/>
        <v>1.2089456808928811E-2</v>
      </c>
      <c r="Q51" s="22">
        <f t="shared" si="13"/>
        <v>1.0625931518732954</v>
      </c>
      <c r="R51" s="23">
        <v>0.64027777777777783</v>
      </c>
      <c r="S51" s="61">
        <f t="shared" si="14"/>
        <v>8.7962962962964131E-3</v>
      </c>
      <c r="T51" s="94">
        <f t="shared" si="15"/>
        <v>1.1259259259259409</v>
      </c>
      <c r="U51" s="188">
        <v>0.66883101851851856</v>
      </c>
      <c r="V51" s="100">
        <f t="shared" si="16"/>
        <v>2.8553240740740726E-2</v>
      </c>
      <c r="W51" s="62">
        <f t="shared" si="17"/>
        <v>1.1183136899365362</v>
      </c>
      <c r="X51" s="19">
        <v>0.67539351851851848</v>
      </c>
      <c r="Y51" s="21">
        <f t="shared" si="18"/>
        <v>6.5624999999999156E-3</v>
      </c>
      <c r="Z51" s="63">
        <f t="shared" si="19"/>
        <v>1.0480591497227221</v>
      </c>
    </row>
    <row r="52" spans="2:26" ht="20.45" customHeight="1" x14ac:dyDescent="0.25">
      <c r="C52" s="204">
        <v>31</v>
      </c>
      <c r="D52" s="105" t="s">
        <v>133</v>
      </c>
      <c r="E52" s="53">
        <v>1973</v>
      </c>
      <c r="F52" s="195" t="s">
        <v>57</v>
      </c>
      <c r="G52" s="124">
        <v>0.60974537037037035</v>
      </c>
      <c r="H52" s="95">
        <v>1.2184141491072185</v>
      </c>
      <c r="I52" s="18">
        <f t="shared" si="10"/>
        <v>6.5694444444444389E-2</v>
      </c>
      <c r="J52" s="82">
        <f t="shared" si="11"/>
        <v>1.267813267813267</v>
      </c>
      <c r="K52" s="216"/>
      <c r="L52" s="222"/>
      <c r="M52" s="291">
        <v>40</v>
      </c>
      <c r="N52" s="294"/>
      <c r="O52" s="20">
        <v>0.6240162037037037</v>
      </c>
      <c r="P52" s="21">
        <f t="shared" si="12"/>
        <v>1.4270833333333344E-2</v>
      </c>
      <c r="Q52" s="22">
        <f t="shared" si="13"/>
        <v>1.2543234994913539</v>
      </c>
      <c r="R52" s="23">
        <v>0.63472222222222219</v>
      </c>
      <c r="S52" s="61">
        <f t="shared" si="14"/>
        <v>1.070601851851849E-2</v>
      </c>
      <c r="T52" s="94">
        <f t="shared" si="15"/>
        <v>1.3703703703703667</v>
      </c>
      <c r="U52" s="182">
        <v>0.66752314814814817</v>
      </c>
      <c r="V52" s="100">
        <f t="shared" si="16"/>
        <v>3.2800925925925983E-2</v>
      </c>
      <c r="W52" s="62">
        <f t="shared" si="17"/>
        <v>1.2846781504986424</v>
      </c>
      <c r="X52" s="19">
        <v>0.67543981481481474</v>
      </c>
      <c r="Y52" s="21">
        <f t="shared" si="18"/>
        <v>7.9166666666665719E-3</v>
      </c>
      <c r="Z52" s="63">
        <f t="shared" si="19"/>
        <v>1.2643253234750309</v>
      </c>
    </row>
    <row r="53" spans="2:26" ht="20.45" customHeight="1" x14ac:dyDescent="0.25">
      <c r="B53" s="228"/>
      <c r="C53" s="204">
        <v>20</v>
      </c>
      <c r="D53" s="96" t="s">
        <v>145</v>
      </c>
      <c r="E53" s="56">
        <v>1981</v>
      </c>
      <c r="F53" s="109" t="s">
        <v>63</v>
      </c>
      <c r="G53" s="124">
        <v>0.61439008708866671</v>
      </c>
      <c r="H53" s="95">
        <v>1.140978432403998</v>
      </c>
      <c r="I53" s="18">
        <f t="shared" si="10"/>
        <v>6.1084449948370256E-2</v>
      </c>
      <c r="J53" s="82">
        <f t="shared" si="11"/>
        <v>1.1788466552466363</v>
      </c>
      <c r="K53" s="219"/>
      <c r="L53" s="221"/>
      <c r="M53" s="291">
        <v>19</v>
      </c>
      <c r="N53" s="294"/>
      <c r="O53" s="20">
        <v>0.62750000000000006</v>
      </c>
      <c r="P53" s="21">
        <f t="shared" si="12"/>
        <v>1.3109912911333343E-2</v>
      </c>
      <c r="Q53" s="22">
        <f t="shared" si="13"/>
        <v>1.1522853260826051</v>
      </c>
      <c r="R53" s="23">
        <v>0.63750000000000007</v>
      </c>
      <c r="S53" s="61">
        <f t="shared" si="14"/>
        <v>1.0000000000000009E-2</v>
      </c>
      <c r="T53" s="94">
        <f t="shared" si="15"/>
        <v>1.2800000000000011</v>
      </c>
      <c r="U53" s="188">
        <v>0.66833333333333333</v>
      </c>
      <c r="V53" s="100">
        <f t="shared" si="16"/>
        <v>3.0833333333333268E-2</v>
      </c>
      <c r="W53" s="62">
        <f t="shared" si="17"/>
        <v>1.2076155938349931</v>
      </c>
      <c r="X53" s="19">
        <v>0.67547453703703697</v>
      </c>
      <c r="Y53" s="21">
        <f t="shared" si="18"/>
        <v>7.1412037037036358E-3</v>
      </c>
      <c r="Z53" s="63">
        <f t="shared" si="19"/>
        <v>1.1404805914972165</v>
      </c>
    </row>
    <row r="54" spans="2:26" ht="20.45" customHeight="1" x14ac:dyDescent="0.25">
      <c r="B54" s="228"/>
      <c r="C54" s="204">
        <v>11</v>
      </c>
      <c r="D54" s="96" t="s">
        <v>154</v>
      </c>
      <c r="E54" s="53">
        <v>1998</v>
      </c>
      <c r="F54" s="96" t="s">
        <v>90</v>
      </c>
      <c r="G54" s="124">
        <v>0.61857399415155179</v>
      </c>
      <c r="H54" s="95">
        <v>1.0656681052720658</v>
      </c>
      <c r="I54" s="18">
        <f t="shared" si="10"/>
        <v>5.69584132558556E-2</v>
      </c>
      <c r="J54" s="82">
        <f t="shared" si="11"/>
        <v>1.0992197688867376</v>
      </c>
      <c r="K54" s="219"/>
      <c r="L54" s="221"/>
      <c r="M54" s="291">
        <v>12</v>
      </c>
      <c r="N54" s="294"/>
      <c r="O54" s="20">
        <v>0.63090277777777781</v>
      </c>
      <c r="P54" s="21">
        <f t="shared" si="12"/>
        <v>1.2328783626226025E-2</v>
      </c>
      <c r="Q54" s="22">
        <f t="shared" si="13"/>
        <v>1.0836285913590322</v>
      </c>
      <c r="R54" s="23">
        <v>0.64027777777777783</v>
      </c>
      <c r="S54" s="61">
        <f t="shared" si="14"/>
        <v>9.3750000000000222E-3</v>
      </c>
      <c r="T54" s="94">
        <f t="shared" si="15"/>
        <v>1.2000000000000028</v>
      </c>
      <c r="U54" s="188">
        <v>0.66883101851851856</v>
      </c>
      <c r="V54" s="100">
        <f t="shared" si="16"/>
        <v>2.8553240740740726E-2</v>
      </c>
      <c r="W54" s="62">
        <f t="shared" si="17"/>
        <v>1.1183136899365362</v>
      </c>
      <c r="X54" s="19">
        <v>0.67553240740740739</v>
      </c>
      <c r="Y54" s="21">
        <f t="shared" si="18"/>
        <v>6.7013888888888262E-3</v>
      </c>
      <c r="Z54" s="63">
        <f t="shared" si="19"/>
        <v>1.0702402957486035</v>
      </c>
    </row>
    <row r="55" spans="2:26" ht="20.45" customHeight="1" x14ac:dyDescent="0.25">
      <c r="B55" s="200">
        <v>32</v>
      </c>
      <c r="C55" s="204">
        <v>67</v>
      </c>
      <c r="D55" s="96" t="s">
        <v>77</v>
      </c>
      <c r="E55" s="53">
        <v>1978</v>
      </c>
      <c r="F55" s="96" t="s">
        <v>78</v>
      </c>
      <c r="G55" s="124">
        <v>0.59993912147606998</v>
      </c>
      <c r="H55" s="95">
        <v>1.401095813430739</v>
      </c>
      <c r="I55" s="18">
        <f t="shared" si="10"/>
        <v>7.5697452598004089E-2</v>
      </c>
      <c r="J55" s="82">
        <f t="shared" si="11"/>
        <v>1.4608576958828579</v>
      </c>
      <c r="K55" s="216"/>
      <c r="L55" s="222"/>
      <c r="M55" s="291">
        <v>70</v>
      </c>
      <c r="N55" s="294"/>
      <c r="O55" s="20">
        <v>0.61568287037037039</v>
      </c>
      <c r="P55" s="21">
        <f t="shared" si="12"/>
        <v>1.5743748894300413E-2</v>
      </c>
      <c r="Q55" s="22">
        <f t="shared" si="13"/>
        <v>1.3837842364878492</v>
      </c>
      <c r="R55" s="23">
        <v>0.62847222222222221</v>
      </c>
      <c r="S55" s="61">
        <f t="shared" si="14"/>
        <v>1.2789351851851816E-2</v>
      </c>
      <c r="T55" s="94">
        <f t="shared" si="15"/>
        <v>1.6370370370370324</v>
      </c>
      <c r="U55" s="188">
        <v>0.66708333333333336</v>
      </c>
      <c r="V55" s="100">
        <f t="shared" si="16"/>
        <v>3.8611111111111152E-2</v>
      </c>
      <c r="W55" s="62">
        <f t="shared" si="17"/>
        <v>1.5122393472348157</v>
      </c>
      <c r="X55" s="19">
        <v>0.67563657407407407</v>
      </c>
      <c r="Y55" s="21">
        <f t="shared" si="18"/>
        <v>8.5532407407407085E-3</v>
      </c>
      <c r="Z55" s="63">
        <f t="shared" si="19"/>
        <v>1.3659889094269817</v>
      </c>
    </row>
    <row r="56" spans="2:26" ht="20.45" customHeight="1" x14ac:dyDescent="0.25">
      <c r="B56" s="228"/>
      <c r="C56" s="204">
        <v>16</v>
      </c>
      <c r="D56" s="96" t="s">
        <v>148</v>
      </c>
      <c r="E56" s="53">
        <v>1971</v>
      </c>
      <c r="F56" s="107" t="s">
        <v>57</v>
      </c>
      <c r="G56" s="124">
        <v>0.61607288934021598</v>
      </c>
      <c r="H56" s="95">
        <v>1.1106879918761108</v>
      </c>
      <c r="I56" s="18">
        <f t="shared" si="10"/>
        <v>5.9586832882006169E-2</v>
      </c>
      <c r="J56" s="82">
        <f t="shared" si="11"/>
        <v>1.1499446863983322</v>
      </c>
      <c r="K56" s="219"/>
      <c r="L56" s="221"/>
      <c r="M56" s="291">
        <v>17</v>
      </c>
      <c r="N56" s="294"/>
      <c r="O56" s="20">
        <v>0.62949074074074074</v>
      </c>
      <c r="P56" s="21">
        <f t="shared" si="12"/>
        <v>1.3417851400524761E-2</v>
      </c>
      <c r="Q56" s="22">
        <f t="shared" si="13"/>
        <v>1.1793513336778632</v>
      </c>
      <c r="R56" s="23">
        <v>0.63958333333333328</v>
      </c>
      <c r="S56" s="61">
        <f t="shared" si="14"/>
        <v>1.0092592592592542E-2</v>
      </c>
      <c r="T56" s="94">
        <f t="shared" si="15"/>
        <v>1.2918518518518454</v>
      </c>
      <c r="U56" s="305">
        <v>0.66885416666666664</v>
      </c>
      <c r="V56" s="100">
        <f t="shared" si="16"/>
        <v>2.9270833333333357E-2</v>
      </c>
      <c r="W56" s="62">
        <f t="shared" si="17"/>
        <v>1.1464188576609258</v>
      </c>
      <c r="X56" s="19">
        <v>0.67565972222222215</v>
      </c>
      <c r="Y56" s="21">
        <f t="shared" si="18"/>
        <v>6.8055555555555092E-3</v>
      </c>
      <c r="Z56" s="63">
        <f t="shared" si="19"/>
        <v>1.0868761552680146</v>
      </c>
    </row>
    <row r="57" spans="2:26" ht="20.45" customHeight="1" x14ac:dyDescent="0.25">
      <c r="B57" s="228"/>
      <c r="C57" s="204">
        <v>23</v>
      </c>
      <c r="D57" s="96" t="s">
        <v>142</v>
      </c>
      <c r="E57" s="53">
        <v>1977</v>
      </c>
      <c r="F57" s="96" t="s">
        <v>35</v>
      </c>
      <c r="G57" s="124">
        <v>0.61296296296296293</v>
      </c>
      <c r="H57" s="95">
        <v>1.1601788532351398</v>
      </c>
      <c r="I57" s="18">
        <f t="shared" si="10"/>
        <v>6.2766203703703782E-2</v>
      </c>
      <c r="J57" s="82">
        <f t="shared" si="11"/>
        <v>1.2113022113022129</v>
      </c>
      <c r="K57" s="216"/>
      <c r="L57" s="222"/>
      <c r="M57" s="291">
        <v>22</v>
      </c>
      <c r="N57" s="294"/>
      <c r="O57" s="20">
        <v>0.62716435185185182</v>
      </c>
      <c r="P57" s="21">
        <f t="shared" si="12"/>
        <v>1.4201388888888888E-2</v>
      </c>
      <c r="Q57" s="22">
        <f t="shared" si="13"/>
        <v>1.2482197355035605</v>
      </c>
      <c r="R57" s="23">
        <v>0.6381944444444444</v>
      </c>
      <c r="S57" s="24">
        <f t="shared" si="14"/>
        <v>1.1030092592592577E-2</v>
      </c>
      <c r="T57" s="22">
        <f t="shared" si="15"/>
        <v>1.4118518518518499</v>
      </c>
      <c r="U57" s="182">
        <v>0.66861111111111116</v>
      </c>
      <c r="V57" s="100">
        <f t="shared" si="16"/>
        <v>3.0416666666666758E-2</v>
      </c>
      <c r="W57" s="62">
        <f t="shared" si="17"/>
        <v>1.1912964641885802</v>
      </c>
      <c r="X57" s="19">
        <v>0.67572916666666671</v>
      </c>
      <c r="Y57" s="21">
        <f t="shared" si="18"/>
        <v>7.118055555555558E-3</v>
      </c>
      <c r="Z57" s="25">
        <f t="shared" si="19"/>
        <v>1.1367837338262479</v>
      </c>
    </row>
    <row r="58" spans="2:26" ht="20.45" customHeight="1" x14ac:dyDescent="0.25">
      <c r="B58" s="228"/>
      <c r="C58" s="204">
        <v>28</v>
      </c>
      <c r="D58" s="96" t="s">
        <v>136</v>
      </c>
      <c r="E58" s="53">
        <v>1986</v>
      </c>
      <c r="F58" s="194" t="s">
        <v>49</v>
      </c>
      <c r="G58" s="124">
        <v>0.61150320160221139</v>
      </c>
      <c r="H58" s="95">
        <v>1.192942371160193</v>
      </c>
      <c r="I58" s="18">
        <f t="shared" si="10"/>
        <v>6.4225965064455326E-2</v>
      </c>
      <c r="J58" s="82">
        <f t="shared" si="11"/>
        <v>1.2394736166113336</v>
      </c>
      <c r="K58" s="219"/>
      <c r="L58" s="221"/>
      <c r="M58" s="291">
        <v>28</v>
      </c>
      <c r="N58" s="294"/>
      <c r="O58" s="20">
        <v>0.6246990740740741</v>
      </c>
      <c r="P58" s="21">
        <f t="shared" si="12"/>
        <v>1.3195872471862713E-2</v>
      </c>
      <c r="Q58" s="22">
        <f t="shared" si="13"/>
        <v>1.1598406730101103</v>
      </c>
      <c r="R58" s="23">
        <v>0.63611111111111118</v>
      </c>
      <c r="S58" s="61">
        <f t="shared" si="14"/>
        <v>1.1412037037037082E-2</v>
      </c>
      <c r="T58" s="94">
        <f t="shared" si="15"/>
        <v>1.4607407407407464</v>
      </c>
      <c r="U58" s="188">
        <v>0.66812499999999997</v>
      </c>
      <c r="V58" s="100">
        <f t="shared" si="16"/>
        <v>3.2013888888888786E-2</v>
      </c>
      <c r="W58" s="62">
        <f t="shared" si="17"/>
        <v>1.2538531278331781</v>
      </c>
      <c r="X58" s="19">
        <v>0.67572916666666671</v>
      </c>
      <c r="Y58" s="21">
        <f t="shared" si="18"/>
        <v>7.6041666666667451E-3</v>
      </c>
      <c r="Z58" s="63">
        <f t="shared" si="19"/>
        <v>1.2144177449168332</v>
      </c>
    </row>
    <row r="59" spans="2:26" ht="20.45" customHeight="1" x14ac:dyDescent="0.25">
      <c r="B59" s="200">
        <v>50</v>
      </c>
      <c r="C59" s="204">
        <v>54</v>
      </c>
      <c r="D59" s="298" t="s">
        <v>100</v>
      </c>
      <c r="E59" s="297">
        <v>1958</v>
      </c>
      <c r="F59" s="300" t="s">
        <v>49</v>
      </c>
      <c r="G59" s="124">
        <v>0.60431472081218274</v>
      </c>
      <c r="H59" s="95">
        <v>1.3223350253807102</v>
      </c>
      <c r="I59" s="18">
        <f t="shared" si="10"/>
        <v>7.1472316224854282E-2</v>
      </c>
      <c r="J59" s="82">
        <f t="shared" si="11"/>
        <v>1.3793183207119524</v>
      </c>
      <c r="K59" s="216"/>
      <c r="L59" s="222"/>
      <c r="M59" s="291">
        <v>57</v>
      </c>
      <c r="N59" s="294"/>
      <c r="O59" s="20">
        <v>0.61957175925925922</v>
      </c>
      <c r="P59" s="21">
        <f t="shared" si="12"/>
        <v>1.5257038447076487E-2</v>
      </c>
      <c r="Q59" s="22">
        <f t="shared" si="13"/>
        <v>1.3410052104042813</v>
      </c>
      <c r="R59" s="23">
        <v>0.63263888888888886</v>
      </c>
      <c r="S59" s="24">
        <f t="shared" si="14"/>
        <v>1.3067129629629637E-2</v>
      </c>
      <c r="T59" s="22">
        <f t="shared" si="15"/>
        <v>1.6725925925925935</v>
      </c>
      <c r="U59" s="182">
        <v>0.66805555555555562</v>
      </c>
      <c r="V59" s="100">
        <f t="shared" si="16"/>
        <v>3.5416666666666763E-2</v>
      </c>
      <c r="W59" s="62">
        <f t="shared" si="17"/>
        <v>1.3871260199456068</v>
      </c>
      <c r="X59" s="19">
        <v>0.67578703703703702</v>
      </c>
      <c r="Y59" s="21">
        <f t="shared" si="18"/>
        <v>7.7314814814813948E-3</v>
      </c>
      <c r="Z59" s="25">
        <f t="shared" si="19"/>
        <v>1.234750462107195</v>
      </c>
    </row>
    <row r="60" spans="2:26" ht="20.45" customHeight="1" x14ac:dyDescent="0.25">
      <c r="B60" s="228"/>
      <c r="C60" s="204">
        <v>25</v>
      </c>
      <c r="D60" s="96" t="s">
        <v>139</v>
      </c>
      <c r="E60" s="53"/>
      <c r="F60" s="114" t="s">
        <v>35</v>
      </c>
      <c r="G60" s="124">
        <v>0.61232471989272974</v>
      </c>
      <c r="H60" s="95">
        <v>1.1781550419308631</v>
      </c>
      <c r="I60" s="18">
        <f t="shared" si="10"/>
        <v>6.3520187514677695E-2</v>
      </c>
      <c r="J60" s="82">
        <f t="shared" si="11"/>
        <v>1.2258530715363309</v>
      </c>
      <c r="K60" s="216"/>
      <c r="L60" s="222"/>
      <c r="M60" s="291">
        <v>26</v>
      </c>
      <c r="N60" s="294"/>
      <c r="O60" s="20">
        <v>0.62605324074074076</v>
      </c>
      <c r="P60" s="21">
        <f t="shared" si="12"/>
        <v>1.3728520848011017E-2</v>
      </c>
      <c r="Q60" s="22">
        <f t="shared" si="13"/>
        <v>1.2066573766715685</v>
      </c>
      <c r="R60" s="23">
        <v>0.63680555555555551</v>
      </c>
      <c r="S60" s="24">
        <f t="shared" si="14"/>
        <v>1.0752314814814756E-2</v>
      </c>
      <c r="T60" s="22">
        <f t="shared" si="15"/>
        <v>1.3762962962962888</v>
      </c>
      <c r="U60" s="182">
        <v>0.66873842592592592</v>
      </c>
      <c r="V60" s="100">
        <f t="shared" si="16"/>
        <v>3.1932870370370403E-2</v>
      </c>
      <c r="W60" s="62">
        <f t="shared" si="17"/>
        <v>1.2506799637352688</v>
      </c>
      <c r="X60" s="19">
        <v>0.67584490740740744</v>
      </c>
      <c r="Y60" s="21">
        <f t="shared" si="18"/>
        <v>7.1064814814815191E-3</v>
      </c>
      <c r="Z60" s="25">
        <f t="shared" si="19"/>
        <v>1.1349353049907638</v>
      </c>
    </row>
    <row r="61" spans="2:26" ht="20.45" customHeight="1" x14ac:dyDescent="0.25">
      <c r="B61" s="200">
        <v>15</v>
      </c>
      <c r="C61" s="204">
        <v>85</v>
      </c>
      <c r="D61" s="96" t="s">
        <v>51</v>
      </c>
      <c r="E61" s="53">
        <v>1985</v>
      </c>
      <c r="F61" s="107" t="s">
        <v>52</v>
      </c>
      <c r="G61" s="124">
        <v>0.58967592592592599</v>
      </c>
      <c r="H61" s="198">
        <v>1.6293902781680247</v>
      </c>
      <c r="I61" s="18">
        <f t="shared" si="10"/>
        <v>8.622685185185186E-2</v>
      </c>
      <c r="J61" s="82">
        <f t="shared" si="11"/>
        <v>1.6640607549698463</v>
      </c>
      <c r="K61" s="216"/>
      <c r="L61" s="222"/>
      <c r="M61" s="291">
        <v>84</v>
      </c>
      <c r="N61" s="294"/>
      <c r="O61" s="20">
        <v>0.60850694444444442</v>
      </c>
      <c r="P61" s="21">
        <f t="shared" si="12"/>
        <v>1.8831018518518428E-2</v>
      </c>
      <c r="Q61" s="22">
        <f t="shared" si="13"/>
        <v>1.6551373346897174</v>
      </c>
      <c r="R61" s="23">
        <v>0.62361111111111112</v>
      </c>
      <c r="S61" s="24">
        <f t="shared" si="14"/>
        <v>1.5104166666666696E-2</v>
      </c>
      <c r="T61" s="22">
        <f t="shared" si="15"/>
        <v>1.9333333333333371</v>
      </c>
      <c r="U61" s="182">
        <v>0.66690972222222211</v>
      </c>
      <c r="V61" s="100">
        <f t="shared" si="16"/>
        <v>4.3298611111110996E-2</v>
      </c>
      <c r="W61" s="62">
        <f t="shared" si="17"/>
        <v>1.6958295557570218</v>
      </c>
      <c r="X61" s="19">
        <v>0.67590277777777785</v>
      </c>
      <c r="Y61" s="21">
        <f t="shared" si="18"/>
        <v>8.9930555555557401E-3</v>
      </c>
      <c r="Z61" s="25">
        <f t="shared" si="19"/>
        <v>1.43622920517563</v>
      </c>
    </row>
    <row r="62" spans="2:26" ht="20.45" customHeight="1" x14ac:dyDescent="0.25">
      <c r="B62" s="228"/>
      <c r="C62" s="204">
        <v>3</v>
      </c>
      <c r="D62" s="96" t="s">
        <v>165</v>
      </c>
      <c r="E62" s="53">
        <v>1985</v>
      </c>
      <c r="F62" s="107" t="s">
        <v>166</v>
      </c>
      <c r="G62" s="124">
        <v>0.62129629629629635</v>
      </c>
      <c r="H62" s="95">
        <v>1.0273719209515781</v>
      </c>
      <c r="I62" s="18">
        <f t="shared" si="10"/>
        <v>5.4895833333333255E-2</v>
      </c>
      <c r="J62" s="82">
        <f t="shared" si="11"/>
        <v>1.0594147866875125</v>
      </c>
      <c r="K62" s="219"/>
      <c r="L62" s="221"/>
      <c r="M62" s="291">
        <v>8</v>
      </c>
      <c r="N62" s="294"/>
      <c r="O62" s="20">
        <v>0.63341435185185191</v>
      </c>
      <c r="P62" s="21">
        <f t="shared" si="12"/>
        <v>1.2118055555555562E-2</v>
      </c>
      <c r="Q62" s="22">
        <f t="shared" si="13"/>
        <v>1.0651068158697869</v>
      </c>
      <c r="R62" s="23">
        <v>0.64236111111111105</v>
      </c>
      <c r="S62" s="61">
        <f t="shared" si="14"/>
        <v>8.9467592592591405E-3</v>
      </c>
      <c r="T62" s="94">
        <f t="shared" si="15"/>
        <v>1.14518518518517</v>
      </c>
      <c r="U62" s="188">
        <v>0.66921296296296295</v>
      </c>
      <c r="V62" s="100">
        <f t="shared" si="16"/>
        <v>2.6851851851851904E-2</v>
      </c>
      <c r="W62" s="62">
        <f t="shared" si="17"/>
        <v>1.0516772438803286</v>
      </c>
      <c r="X62" s="19">
        <v>0.6761921296296296</v>
      </c>
      <c r="Y62" s="21">
        <f t="shared" si="18"/>
        <v>6.9791666666666474E-3</v>
      </c>
      <c r="Z62" s="63">
        <f t="shared" si="19"/>
        <v>1.1146025878003665</v>
      </c>
    </row>
    <row r="63" spans="2:26" ht="20.45" customHeight="1" x14ac:dyDescent="0.25">
      <c r="C63" s="204">
        <v>41</v>
      </c>
      <c r="D63" s="96" t="s">
        <v>119</v>
      </c>
      <c r="E63" s="53">
        <v>1979</v>
      </c>
      <c r="F63" s="107" t="s">
        <v>108</v>
      </c>
      <c r="G63" s="124">
        <v>0.6078515698439555</v>
      </c>
      <c r="H63" s="95">
        <v>1.2586717428087992</v>
      </c>
      <c r="I63" s="18">
        <f t="shared" si="10"/>
        <v>6.882667089678518E-2</v>
      </c>
      <c r="J63" s="82">
        <f t="shared" si="11"/>
        <v>1.3282609706236856</v>
      </c>
      <c r="K63" s="216"/>
      <c r="L63" s="222"/>
      <c r="M63" s="291">
        <v>52</v>
      </c>
      <c r="N63" s="294"/>
      <c r="O63" s="20">
        <v>0.62077546296296293</v>
      </c>
      <c r="P63" s="21">
        <f t="shared" si="12"/>
        <v>1.2923893119007435E-2</v>
      </c>
      <c r="Q63" s="22">
        <f t="shared" si="13"/>
        <v>1.1359352649870218</v>
      </c>
      <c r="R63" s="23">
        <v>0.63402777777777775</v>
      </c>
      <c r="S63" s="24">
        <f t="shared" si="14"/>
        <v>1.3252314814814814E-2</v>
      </c>
      <c r="T63" s="22">
        <f t="shared" si="15"/>
        <v>1.6962962962962962</v>
      </c>
      <c r="U63" s="182">
        <v>0.66814814814814805</v>
      </c>
      <c r="V63" s="100">
        <f t="shared" si="16"/>
        <v>3.4120370370370301E-2</v>
      </c>
      <c r="W63" s="62">
        <f t="shared" si="17"/>
        <v>1.3363553943789639</v>
      </c>
      <c r="X63" s="19">
        <v>0.67667824074074068</v>
      </c>
      <c r="Y63" s="21">
        <f t="shared" si="18"/>
        <v>8.5300925925926308E-3</v>
      </c>
      <c r="Z63" s="25">
        <f t="shared" si="19"/>
        <v>1.3622920517560133</v>
      </c>
    </row>
    <row r="64" spans="2:26" ht="20.45" customHeight="1" x14ac:dyDescent="0.25">
      <c r="B64" s="200">
        <v>40</v>
      </c>
      <c r="C64" s="204">
        <v>61</v>
      </c>
      <c r="D64" s="193" t="s">
        <v>86</v>
      </c>
      <c r="E64" s="53">
        <v>1986</v>
      </c>
      <c r="F64" s="193" t="s">
        <v>87</v>
      </c>
      <c r="G64" s="124">
        <v>0.60208351856791431</v>
      </c>
      <c r="H64" s="95">
        <v>1.3624966657775408</v>
      </c>
      <c r="I64" s="18">
        <f t="shared" si="10"/>
        <v>7.5046111061715326E-2</v>
      </c>
      <c r="J64" s="82">
        <f t="shared" si="11"/>
        <v>1.4482876916980578</v>
      </c>
      <c r="K64" s="216"/>
      <c r="L64" s="222"/>
      <c r="M64" s="291">
        <v>69</v>
      </c>
      <c r="N64" s="294"/>
      <c r="O64" s="20">
        <v>0.61763888888888896</v>
      </c>
      <c r="P64" s="21">
        <f t="shared" si="12"/>
        <v>1.5555370320974649E-2</v>
      </c>
      <c r="Q64" s="22">
        <f t="shared" si="13"/>
        <v>1.3672268522199489</v>
      </c>
      <c r="R64" s="23">
        <v>0.63055555555555554</v>
      </c>
      <c r="S64" s="24">
        <f t="shared" si="14"/>
        <v>1.2916666666666576E-2</v>
      </c>
      <c r="T64" s="22">
        <f t="shared" si="15"/>
        <v>1.6533333333333218</v>
      </c>
      <c r="U64" s="182">
        <v>0.66840277777777779</v>
      </c>
      <c r="V64" s="100">
        <f t="shared" si="16"/>
        <v>3.7847222222222254E-2</v>
      </c>
      <c r="W64" s="62">
        <f t="shared" si="17"/>
        <v>1.4823209428830475</v>
      </c>
      <c r="X64" s="19">
        <v>0.67712962962962964</v>
      </c>
      <c r="Y64" s="21">
        <f t="shared" si="18"/>
        <v>8.7268518518518468E-3</v>
      </c>
      <c r="Z64" s="25">
        <f t="shared" si="19"/>
        <v>1.3937153419593336</v>
      </c>
    </row>
    <row r="65" spans="1:30" ht="20.45" customHeight="1" x14ac:dyDescent="0.25">
      <c r="C65" s="204">
        <v>32</v>
      </c>
      <c r="D65" s="96" t="s">
        <v>132</v>
      </c>
      <c r="E65" s="53">
        <v>1984</v>
      </c>
      <c r="F65" s="114" t="s">
        <v>41</v>
      </c>
      <c r="G65" s="124">
        <v>0.60965087961787623</v>
      </c>
      <c r="H65" s="95">
        <v>1.2262841668782263</v>
      </c>
      <c r="I65" s="18">
        <f t="shared" si="10"/>
        <v>6.759449075249413E-2</v>
      </c>
      <c r="J65" s="82">
        <f t="shared" si="11"/>
        <v>1.3044815727083972</v>
      </c>
      <c r="K65" s="216"/>
      <c r="L65" s="222"/>
      <c r="M65" s="291">
        <v>47</v>
      </c>
      <c r="N65" s="294"/>
      <c r="O65" s="20">
        <v>0.62388888888888883</v>
      </c>
      <c r="P65" s="21">
        <f t="shared" si="12"/>
        <v>1.4238009271012597E-2</v>
      </c>
      <c r="Q65" s="22">
        <f t="shared" si="13"/>
        <v>1.2514384547461734</v>
      </c>
      <c r="R65" s="23">
        <v>0.63541666666666663</v>
      </c>
      <c r="S65" s="61">
        <f t="shared" si="14"/>
        <v>1.1527777777777803E-2</v>
      </c>
      <c r="T65" s="94">
        <f t="shared" si="15"/>
        <v>1.4755555555555588</v>
      </c>
      <c r="U65" s="182">
        <v>0.66905092592592597</v>
      </c>
      <c r="V65" s="100">
        <f t="shared" si="16"/>
        <v>3.3634259259259336E-2</v>
      </c>
      <c r="W65" s="62">
        <f t="shared" si="17"/>
        <v>1.3173164097914809</v>
      </c>
      <c r="X65" s="19">
        <v>0.67724537037037036</v>
      </c>
      <c r="Y65" s="21">
        <f t="shared" si="18"/>
        <v>8.1944444444443931E-3</v>
      </c>
      <c r="Z65" s="63">
        <f t="shared" si="19"/>
        <v>1.3086876155267939</v>
      </c>
    </row>
    <row r="66" spans="1:30" ht="20.45" customHeight="1" x14ac:dyDescent="0.25">
      <c r="B66" s="200">
        <v>47</v>
      </c>
      <c r="C66" s="204">
        <v>56</v>
      </c>
      <c r="D66" s="96" t="s">
        <v>96</v>
      </c>
      <c r="E66" s="56">
        <v>1982</v>
      </c>
      <c r="F66" s="109" t="s">
        <v>97</v>
      </c>
      <c r="G66" s="124">
        <v>0.6040469004165373</v>
      </c>
      <c r="H66" s="95">
        <v>1.3271557925023272</v>
      </c>
      <c r="I66" s="18">
        <f t="shared" si="10"/>
        <v>7.327948847235155E-2</v>
      </c>
      <c r="J66" s="82">
        <f t="shared" si="11"/>
        <v>1.4141942827811425</v>
      </c>
      <c r="K66" s="216"/>
      <c r="L66" s="222"/>
      <c r="M66" s="291">
        <v>64</v>
      </c>
      <c r="N66" s="294"/>
      <c r="O66" s="20">
        <v>0.61896990740740743</v>
      </c>
      <c r="P66" s="21">
        <f t="shared" si="12"/>
        <v>1.4923006990870125E-2</v>
      </c>
      <c r="Q66" s="22">
        <f t="shared" si="13"/>
        <v>1.3116457823104566</v>
      </c>
      <c r="R66" s="23">
        <v>0.63194444444444442</v>
      </c>
      <c r="S66" s="24">
        <f t="shared" si="14"/>
        <v>1.2974537037036993E-2</v>
      </c>
      <c r="T66" s="22">
        <f t="shared" si="15"/>
        <v>1.6607407407407351</v>
      </c>
      <c r="U66" s="182">
        <v>0.66900462962962959</v>
      </c>
      <c r="V66" s="100">
        <f t="shared" si="16"/>
        <v>3.7060185185185168E-2</v>
      </c>
      <c r="W66" s="62">
        <f t="shared" si="17"/>
        <v>1.4514959202175879</v>
      </c>
      <c r="X66" s="19">
        <v>0.67732638888888885</v>
      </c>
      <c r="Y66" s="21">
        <f t="shared" si="18"/>
        <v>8.3217592592592649E-3</v>
      </c>
      <c r="Z66" s="25">
        <f t="shared" si="19"/>
        <v>1.3290203327171912</v>
      </c>
    </row>
    <row r="67" spans="1:30" ht="20.45" customHeight="1" x14ac:dyDescent="0.25">
      <c r="C67" s="204">
        <v>30</v>
      </c>
      <c r="D67" s="105" t="s">
        <v>134</v>
      </c>
      <c r="E67" s="53">
        <v>1987</v>
      </c>
      <c r="F67" s="107" t="s">
        <v>85</v>
      </c>
      <c r="G67" s="124">
        <v>0.6103587962962963</v>
      </c>
      <c r="H67" s="198">
        <v>1.2331641285956008</v>
      </c>
      <c r="I67" s="18">
        <f t="shared" si="10"/>
        <v>6.697916666666659E-2</v>
      </c>
      <c r="J67" s="82">
        <f t="shared" si="11"/>
        <v>1.2926066562430185</v>
      </c>
      <c r="K67" s="216"/>
      <c r="L67" s="222"/>
      <c r="M67" s="291">
        <v>46</v>
      </c>
      <c r="N67" s="294"/>
      <c r="O67" s="20">
        <v>0.62491898148148151</v>
      </c>
      <c r="P67" s="21">
        <f t="shared" si="12"/>
        <v>1.4560185185185204E-2</v>
      </c>
      <c r="Q67" s="22">
        <f t="shared" si="13"/>
        <v>1.2797558494404899</v>
      </c>
      <c r="R67" s="23">
        <v>0.63611111111111118</v>
      </c>
      <c r="S67" s="61">
        <f t="shared" si="14"/>
        <v>1.1192129629629677E-2</v>
      </c>
      <c r="T67" s="94">
        <f t="shared" si="15"/>
        <v>1.4325925925925986</v>
      </c>
      <c r="U67" s="182">
        <v>0.66925925925925922</v>
      </c>
      <c r="V67" s="100">
        <f t="shared" si="16"/>
        <v>3.3148148148148038E-2</v>
      </c>
      <c r="W67" s="62">
        <f t="shared" si="17"/>
        <v>1.2982774252039848</v>
      </c>
      <c r="X67" s="19">
        <v>0.67733796296296289</v>
      </c>
      <c r="Y67" s="21">
        <f t="shared" si="18"/>
        <v>8.0787037037036713E-3</v>
      </c>
      <c r="Z67" s="63">
        <f t="shared" si="19"/>
        <v>1.2902033271718985</v>
      </c>
    </row>
    <row r="68" spans="1:30" ht="20.45" customHeight="1" x14ac:dyDescent="0.25">
      <c r="A68" s="17"/>
      <c r="B68" s="200">
        <v>13</v>
      </c>
      <c r="C68" s="204">
        <v>86</v>
      </c>
      <c r="D68" s="96" t="s">
        <v>50</v>
      </c>
      <c r="E68" s="53">
        <v>1980</v>
      </c>
      <c r="F68" s="107" t="s">
        <v>44</v>
      </c>
      <c r="G68" s="124">
        <v>0.5889699074074074</v>
      </c>
      <c r="H68" s="198">
        <v>1.6515115183694589</v>
      </c>
      <c r="I68" s="18">
        <f t="shared" si="10"/>
        <v>8.91087962962962E-2</v>
      </c>
      <c r="J68" s="82">
        <f t="shared" si="11"/>
        <v>1.7196783560419908</v>
      </c>
      <c r="K68" s="216"/>
      <c r="L68" s="222"/>
      <c r="M68" s="291">
        <v>86</v>
      </c>
      <c r="N68" s="294"/>
      <c r="O68" s="20">
        <v>0.60766203703703703</v>
      </c>
      <c r="P68" s="21">
        <f t="shared" si="12"/>
        <v>1.8692129629629628E-2</v>
      </c>
      <c r="Q68" s="22">
        <f t="shared" si="13"/>
        <v>1.6429298067141405</v>
      </c>
      <c r="R68" s="23">
        <v>0.62222222222222223</v>
      </c>
      <c r="S68" s="24">
        <f t="shared" si="14"/>
        <v>1.4560185185185204E-2</v>
      </c>
      <c r="T68" s="22">
        <f t="shared" si="15"/>
        <v>1.8637037037037061</v>
      </c>
      <c r="U68" s="182">
        <v>0.66792824074074064</v>
      </c>
      <c r="V68" s="100">
        <f t="shared" si="16"/>
        <v>4.570601851851841E-2</v>
      </c>
      <c r="W68" s="62">
        <f t="shared" si="17"/>
        <v>1.7901178603807755</v>
      </c>
      <c r="X68" s="19">
        <v>0.6780787037037036</v>
      </c>
      <c r="Y68" s="21">
        <f t="shared" si="18"/>
        <v>1.0150462962962958E-2</v>
      </c>
      <c r="Z68" s="25">
        <f t="shared" si="19"/>
        <v>1.6210720887245831</v>
      </c>
      <c r="AA68" s="16"/>
      <c r="AB68" s="16"/>
      <c r="AC68" s="16"/>
      <c r="AD68" s="16"/>
    </row>
    <row r="69" spans="1:30" ht="20.45" customHeight="1" x14ac:dyDescent="0.25">
      <c r="B69" s="200">
        <v>22</v>
      </c>
      <c r="C69" s="204">
        <v>76</v>
      </c>
      <c r="D69" s="96" t="s">
        <v>64</v>
      </c>
      <c r="E69" s="53">
        <v>1963</v>
      </c>
      <c r="F69" s="107" t="s">
        <v>65</v>
      </c>
      <c r="G69" s="124">
        <v>0.59642520020705814</v>
      </c>
      <c r="H69" s="95">
        <v>1.4643463962729517</v>
      </c>
      <c r="I69" s="18">
        <f t="shared" ref="I69:I80" si="20">X69-G69</f>
        <v>8.417665164479371E-2</v>
      </c>
      <c r="J69" s="97">
        <f t="shared" ref="J69:J80" si="21">$J$3*I69/$I$3</f>
        <v>1.6244946844114758</v>
      </c>
      <c r="K69" s="218"/>
      <c r="L69" s="222"/>
      <c r="M69" s="291">
        <v>82</v>
      </c>
      <c r="N69" s="294"/>
      <c r="O69" s="20">
        <v>0.61368055555555556</v>
      </c>
      <c r="P69" s="21">
        <f t="shared" ref="P69:P80" si="22">O69-G69</f>
        <v>1.7255355348497425E-2</v>
      </c>
      <c r="Q69" s="22">
        <f t="shared" ref="Q69:Q80" si="23">$Q$3*P69/$P$3</f>
        <v>1.5166456786471798</v>
      </c>
      <c r="R69" s="23">
        <v>0.62847222222222221</v>
      </c>
      <c r="S69" s="24">
        <f t="shared" ref="S69:S80" si="24">R69-O69</f>
        <v>1.4791666666666647E-2</v>
      </c>
      <c r="T69" s="22">
        <f t="shared" ref="T69:T80" si="25">$T$3*S69/$S$3</f>
        <v>1.8933333333333309</v>
      </c>
      <c r="U69" s="182">
        <v>0.67126157407407405</v>
      </c>
      <c r="V69" s="100">
        <f t="shared" ref="V69:V80" si="26">U69-R69</f>
        <v>4.2789351851851842E-2</v>
      </c>
      <c r="W69" s="62">
        <f t="shared" ref="W69:W80" si="27">$W$3*V69/$V$3</f>
        <v>1.6758839528558473</v>
      </c>
      <c r="X69" s="19">
        <v>0.68060185185185185</v>
      </c>
      <c r="Y69" s="21">
        <f t="shared" ref="Y69:Y80" si="28">X69-U69</f>
        <v>9.3402777777777946E-3</v>
      </c>
      <c r="Z69" s="25">
        <f t="shared" ref="Z69:Z80" si="29">$Z$3*Y69/$Y$3</f>
        <v>1.4916820702402982</v>
      </c>
    </row>
    <row r="70" spans="1:30" ht="20.45" customHeight="1" x14ac:dyDescent="0.25">
      <c r="B70" s="200">
        <v>34</v>
      </c>
      <c r="C70" s="204">
        <v>65</v>
      </c>
      <c r="D70" s="201" t="s">
        <v>80</v>
      </c>
      <c r="E70" s="53">
        <v>1990</v>
      </c>
      <c r="F70" s="102" t="s">
        <v>52</v>
      </c>
      <c r="G70" s="124">
        <v>0.60040337367070029</v>
      </c>
      <c r="H70" s="95">
        <v>1.3927392739273929</v>
      </c>
      <c r="I70" s="18">
        <f t="shared" si="20"/>
        <v>8.1020237440410869E-2</v>
      </c>
      <c r="J70" s="97">
        <f t="shared" si="21"/>
        <v>1.5635801909429305</v>
      </c>
      <c r="K70" s="218"/>
      <c r="L70" s="222"/>
      <c r="M70" s="291">
        <v>75</v>
      </c>
      <c r="N70" s="294"/>
      <c r="O70" s="20">
        <v>0.61481481481481481</v>
      </c>
      <c r="P70" s="21">
        <f t="shared" si="22"/>
        <v>1.4411441144114523E-2</v>
      </c>
      <c r="Q70" s="22">
        <f t="shared" si="23"/>
        <v>1.2666821107339723</v>
      </c>
      <c r="R70" s="23">
        <v>0.62569444444444444</v>
      </c>
      <c r="S70" s="24">
        <f t="shared" si="24"/>
        <v>1.0879629629629628E-2</v>
      </c>
      <c r="T70" s="22">
        <f t="shared" si="25"/>
        <v>1.3925925925925924</v>
      </c>
      <c r="U70" s="182">
        <v>0.67297453703703702</v>
      </c>
      <c r="V70" s="100">
        <f t="shared" si="26"/>
        <v>4.7280092592592582E-2</v>
      </c>
      <c r="W70" s="62">
        <f t="shared" si="27"/>
        <v>1.8517679057116949</v>
      </c>
      <c r="X70" s="19">
        <v>0.68142361111111116</v>
      </c>
      <c r="Y70" s="21">
        <f t="shared" si="28"/>
        <v>8.4490740740741366E-3</v>
      </c>
      <c r="Z70" s="25">
        <f t="shared" si="29"/>
        <v>1.3493530499075883</v>
      </c>
    </row>
    <row r="71" spans="1:30" ht="20.45" customHeight="1" x14ac:dyDescent="0.25">
      <c r="B71" s="200">
        <v>45</v>
      </c>
      <c r="C71" s="204">
        <v>57</v>
      </c>
      <c r="D71" s="96" t="s">
        <v>94</v>
      </c>
      <c r="E71" s="53">
        <v>1974</v>
      </c>
      <c r="F71" s="96" t="s">
        <v>95</v>
      </c>
      <c r="G71" s="124">
        <v>0.60376294039660372</v>
      </c>
      <c r="H71" s="95">
        <v>1.3322670728611323</v>
      </c>
      <c r="I71" s="18">
        <f t="shared" si="20"/>
        <v>7.8412985529322299E-2</v>
      </c>
      <c r="J71" s="97">
        <f t="shared" si="21"/>
        <v>1.5132637814906069</v>
      </c>
      <c r="K71" s="218"/>
      <c r="L71" s="222"/>
      <c r="M71" s="291">
        <v>72</v>
      </c>
      <c r="N71" s="294"/>
      <c r="O71" s="20">
        <v>0.61965277777777772</v>
      </c>
      <c r="P71" s="21">
        <f t="shared" si="22"/>
        <v>1.5889837381173999E-2</v>
      </c>
      <c r="Q71" s="22">
        <f t="shared" si="23"/>
        <v>1.3966245673788744</v>
      </c>
      <c r="R71" s="23">
        <v>0.63402777777777775</v>
      </c>
      <c r="S71" s="61">
        <f t="shared" si="24"/>
        <v>1.4375000000000027E-2</v>
      </c>
      <c r="T71" s="94">
        <f t="shared" si="25"/>
        <v>1.8400000000000034</v>
      </c>
      <c r="U71" s="182">
        <v>0.67356481481481489</v>
      </c>
      <c r="V71" s="100">
        <f t="shared" si="26"/>
        <v>3.9537037037037148E-2</v>
      </c>
      <c r="W71" s="62">
        <f t="shared" si="27"/>
        <v>1.5485040797824161</v>
      </c>
      <c r="X71" s="19">
        <v>0.68217592592592602</v>
      </c>
      <c r="Y71" s="21">
        <f t="shared" si="28"/>
        <v>8.6111111111111249E-3</v>
      </c>
      <c r="Z71" s="63">
        <f t="shared" si="29"/>
        <v>1.3752310536044383</v>
      </c>
    </row>
    <row r="72" spans="1:30" ht="20.45" customHeight="1" x14ac:dyDescent="0.25">
      <c r="B72" s="228"/>
      <c r="C72" s="204">
        <v>8</v>
      </c>
      <c r="D72" s="96" t="s">
        <v>158</v>
      </c>
      <c r="E72" s="53">
        <v>1999</v>
      </c>
      <c r="F72" s="107" t="s">
        <v>150</v>
      </c>
      <c r="G72" s="124">
        <v>0.61921296296296291</v>
      </c>
      <c r="H72" s="198">
        <v>1.0580810672139564</v>
      </c>
      <c r="I72" s="18">
        <f t="shared" si="20"/>
        <v>6.2974537037037037E-2</v>
      </c>
      <c r="J72" s="97">
        <f t="shared" si="21"/>
        <v>1.2153227607773065</v>
      </c>
      <c r="K72" s="224"/>
      <c r="L72" s="221"/>
      <c r="M72" s="291">
        <v>23</v>
      </c>
      <c r="N72" s="294"/>
      <c r="O72" s="20">
        <v>0.63193287037037038</v>
      </c>
      <c r="P72" s="21">
        <f t="shared" si="22"/>
        <v>1.2719907407407471E-2</v>
      </c>
      <c r="Q72" s="22">
        <f t="shared" si="23"/>
        <v>1.1180061037639935</v>
      </c>
      <c r="R72" s="23">
        <v>0.64236111111111105</v>
      </c>
      <c r="S72" s="61">
        <f t="shared" si="24"/>
        <v>1.0428240740740669E-2</v>
      </c>
      <c r="T72" s="94">
        <f t="shared" si="25"/>
        <v>1.3348148148148056</v>
      </c>
      <c r="U72" s="188">
        <v>0.67450231481481471</v>
      </c>
      <c r="V72" s="100">
        <f t="shared" si="26"/>
        <v>3.2141203703703658E-2</v>
      </c>
      <c r="W72" s="62">
        <f t="shared" si="27"/>
        <v>1.258839528558475</v>
      </c>
      <c r="X72" s="19">
        <v>0.68218749999999995</v>
      </c>
      <c r="Y72" s="21">
        <f t="shared" si="28"/>
        <v>7.6851851851852393E-3</v>
      </c>
      <c r="Z72" s="63">
        <f t="shared" si="29"/>
        <v>1.227356746765258</v>
      </c>
    </row>
    <row r="73" spans="1:30" ht="20.45" customHeight="1" x14ac:dyDescent="0.25">
      <c r="B73" s="90">
        <v>29</v>
      </c>
      <c r="C73" s="204">
        <v>70</v>
      </c>
      <c r="D73" s="96" t="s">
        <v>72</v>
      </c>
      <c r="E73" s="53">
        <v>1978</v>
      </c>
      <c r="F73" s="102" t="s">
        <v>73</v>
      </c>
      <c r="G73" s="124">
        <v>0.59876731262869864</v>
      </c>
      <c r="H73" s="95">
        <v>1.4221883726834224</v>
      </c>
      <c r="I73" s="18">
        <f t="shared" si="20"/>
        <v>8.3917872556486528E-2</v>
      </c>
      <c r="J73" s="82">
        <f t="shared" si="21"/>
        <v>1.6195006005987127</v>
      </c>
      <c r="K73" s="216"/>
      <c r="L73" s="222"/>
      <c r="M73" s="291">
        <v>78</v>
      </c>
      <c r="N73" s="292"/>
      <c r="O73" s="20">
        <v>0.61621527777777774</v>
      </c>
      <c r="P73" s="21">
        <f t="shared" si="22"/>
        <v>1.7447965149079092E-2</v>
      </c>
      <c r="Q73" s="22">
        <f t="shared" si="23"/>
        <v>1.533574963255782</v>
      </c>
      <c r="R73" s="23">
        <v>0.63055555555555554</v>
      </c>
      <c r="S73" s="61">
        <f t="shared" si="24"/>
        <v>1.4340277777777799E-2</v>
      </c>
      <c r="T73" s="94">
        <f t="shared" si="25"/>
        <v>1.8355555555555583</v>
      </c>
      <c r="U73" s="182">
        <v>0.67226851851851854</v>
      </c>
      <c r="V73" s="100">
        <f t="shared" si="26"/>
        <v>4.1712962962963007E-2</v>
      </c>
      <c r="W73" s="62">
        <f t="shared" si="27"/>
        <v>1.6337262012692675</v>
      </c>
      <c r="X73" s="19">
        <v>0.68268518518518517</v>
      </c>
      <c r="Y73" s="21">
        <f t="shared" si="28"/>
        <v>1.041666666666663E-2</v>
      </c>
      <c r="Z73" s="63">
        <f t="shared" si="29"/>
        <v>1.6635859519408442</v>
      </c>
    </row>
    <row r="74" spans="1:30" ht="20.45" customHeight="1" x14ac:dyDescent="0.25">
      <c r="B74" s="90">
        <v>11</v>
      </c>
      <c r="C74" s="204">
        <v>51</v>
      </c>
      <c r="D74" s="96" t="s">
        <v>104</v>
      </c>
      <c r="E74" s="53">
        <v>1983</v>
      </c>
      <c r="F74" s="96" t="s">
        <v>105</v>
      </c>
      <c r="G74" s="124">
        <v>0.60524299680391047</v>
      </c>
      <c r="H74" s="95">
        <v>1.3056260575296106</v>
      </c>
      <c r="I74" s="18">
        <f t="shared" si="20"/>
        <v>8.0729225418311845E-2</v>
      </c>
      <c r="J74" s="82">
        <f t="shared" si="21"/>
        <v>1.557964055425987</v>
      </c>
      <c r="K74" s="216"/>
      <c r="L74" s="222"/>
      <c r="M74" s="291">
        <v>73</v>
      </c>
      <c r="N74" s="292"/>
      <c r="O74" s="20">
        <v>0.62127314814814816</v>
      </c>
      <c r="P74" s="21">
        <f t="shared" si="22"/>
        <v>1.6030151344237686E-2</v>
      </c>
      <c r="Q74" s="22">
        <f t="shared" si="23"/>
        <v>1.4089573511110236</v>
      </c>
      <c r="R74" s="23">
        <v>0.63472222222222219</v>
      </c>
      <c r="S74" s="24">
        <f t="shared" si="24"/>
        <v>1.344907407407403E-2</v>
      </c>
      <c r="T74" s="22">
        <f t="shared" si="25"/>
        <v>1.7214814814814758</v>
      </c>
      <c r="U74" s="182">
        <v>0.67824074074074081</v>
      </c>
      <c r="V74" s="100">
        <f t="shared" si="26"/>
        <v>4.3518518518518623E-2</v>
      </c>
      <c r="W74" s="62">
        <f t="shared" si="27"/>
        <v>1.7044424297370848</v>
      </c>
      <c r="X74" s="19">
        <v>0.68597222222222232</v>
      </c>
      <c r="Y74" s="21">
        <f t="shared" si="28"/>
        <v>7.7314814814815058E-3</v>
      </c>
      <c r="Z74" s="25">
        <f t="shared" si="29"/>
        <v>1.2347504621072125</v>
      </c>
    </row>
    <row r="75" spans="1:30" ht="20.45" customHeight="1" x14ac:dyDescent="0.25">
      <c r="B75" s="199"/>
      <c r="C75" s="204">
        <v>12</v>
      </c>
      <c r="D75" s="96" t="s">
        <v>153</v>
      </c>
      <c r="E75" s="53">
        <v>1996</v>
      </c>
      <c r="F75" s="215" t="s">
        <v>57</v>
      </c>
      <c r="G75" s="124">
        <v>0.61836811430720051</v>
      </c>
      <c r="H75" s="95">
        <v>1.0693739424703892</v>
      </c>
      <c r="I75" s="18">
        <f t="shared" si="20"/>
        <v>6.782401532242921E-2</v>
      </c>
      <c r="J75" s="82">
        <f t="shared" si="21"/>
        <v>1.3089110841764318</v>
      </c>
      <c r="K75" s="216"/>
      <c r="L75" s="222"/>
      <c r="M75" s="291">
        <v>50</v>
      </c>
      <c r="N75" s="292"/>
      <c r="O75" s="20">
        <v>0.63130787037037039</v>
      </c>
      <c r="P75" s="21">
        <f t="shared" si="22"/>
        <v>1.2939756063169883E-2</v>
      </c>
      <c r="Q75" s="22">
        <f t="shared" si="23"/>
        <v>1.1373295257964171</v>
      </c>
      <c r="R75" s="23">
        <v>0.6430555555555556</v>
      </c>
      <c r="S75" s="61">
        <f t="shared" si="24"/>
        <v>1.1747685185185208E-2</v>
      </c>
      <c r="T75" s="94">
        <f t="shared" si="25"/>
        <v>1.5037037037037067</v>
      </c>
      <c r="U75" s="182">
        <v>0.67799768518518511</v>
      </c>
      <c r="V75" s="100">
        <f t="shared" si="26"/>
        <v>3.4942129629629504E-2</v>
      </c>
      <c r="W75" s="62">
        <f t="shared" si="27"/>
        <v>1.3685403445149542</v>
      </c>
      <c r="X75" s="19">
        <v>0.68619212962962972</v>
      </c>
      <c r="Y75" s="21">
        <f t="shared" si="28"/>
        <v>8.1944444444446152E-3</v>
      </c>
      <c r="Z75" s="63">
        <f t="shared" si="29"/>
        <v>1.3086876155268294</v>
      </c>
    </row>
    <row r="76" spans="1:30" ht="20.45" customHeight="1" x14ac:dyDescent="0.25">
      <c r="B76" s="199"/>
      <c r="C76" s="204">
        <v>21</v>
      </c>
      <c r="D76" s="96" t="s">
        <v>144</v>
      </c>
      <c r="E76" s="53">
        <v>1980</v>
      </c>
      <c r="F76" s="112" t="s">
        <v>41</v>
      </c>
      <c r="G76" s="124">
        <v>0.61381332242449027</v>
      </c>
      <c r="H76" s="95">
        <v>1.1513601963591744</v>
      </c>
      <c r="I76" s="18">
        <f t="shared" si="20"/>
        <v>7.4867233131065247E-2</v>
      </c>
      <c r="J76" s="82">
        <f t="shared" si="21"/>
        <v>1.4448355913611879</v>
      </c>
      <c r="K76" s="219"/>
      <c r="L76" s="221"/>
      <c r="M76" s="291">
        <v>67</v>
      </c>
      <c r="N76" s="292"/>
      <c r="O76" s="20">
        <v>0.62883101851851853</v>
      </c>
      <c r="P76" s="21">
        <f t="shared" si="22"/>
        <v>1.5017696094028254E-2</v>
      </c>
      <c r="Q76" s="22">
        <f t="shared" si="23"/>
        <v>1.3199684054161152</v>
      </c>
      <c r="R76" s="23">
        <v>0.64236111111111105</v>
      </c>
      <c r="S76" s="61">
        <f t="shared" si="24"/>
        <v>1.3530092592592524E-2</v>
      </c>
      <c r="T76" s="62">
        <f t="shared" si="25"/>
        <v>1.7318518518518431</v>
      </c>
      <c r="U76" s="184">
        <v>0.68008101851851854</v>
      </c>
      <c r="V76" s="100">
        <f t="shared" si="26"/>
        <v>3.7719907407407494E-2</v>
      </c>
      <c r="W76" s="62">
        <f t="shared" si="27"/>
        <v>1.4773345421577551</v>
      </c>
      <c r="X76" s="19">
        <v>0.68868055555555552</v>
      </c>
      <c r="Y76" s="21">
        <f t="shared" si="28"/>
        <v>8.599537037036975E-3</v>
      </c>
      <c r="Z76" s="63">
        <f t="shared" si="29"/>
        <v>1.3733826247689362</v>
      </c>
    </row>
    <row r="77" spans="1:30" ht="20.45" customHeight="1" x14ac:dyDescent="0.25">
      <c r="B77" s="90">
        <v>39</v>
      </c>
      <c r="C77" s="204">
        <v>48</v>
      </c>
      <c r="D77" s="113" t="s">
        <v>109</v>
      </c>
      <c r="E77" s="53">
        <v>1975</v>
      </c>
      <c r="F77" s="102" t="s">
        <v>44</v>
      </c>
      <c r="G77" s="124">
        <v>0.60596122815390552</v>
      </c>
      <c r="H77" s="95">
        <v>1.2926978932297</v>
      </c>
      <c r="I77" s="18">
        <f t="shared" si="20"/>
        <v>8.3980901475724123E-2</v>
      </c>
      <c r="J77" s="82">
        <f t="shared" si="21"/>
        <v>1.620716972861864</v>
      </c>
      <c r="K77" s="216"/>
      <c r="L77" s="222"/>
      <c r="M77" s="291">
        <v>80</v>
      </c>
      <c r="N77" s="292"/>
      <c r="O77" s="20">
        <v>0.62126157407407401</v>
      </c>
      <c r="P77" s="21">
        <f t="shared" si="22"/>
        <v>1.530034592016849E-2</v>
      </c>
      <c r="Q77" s="22">
        <f t="shared" si="23"/>
        <v>1.3448116861674035</v>
      </c>
      <c r="R77" s="23">
        <v>0.63402777777777775</v>
      </c>
      <c r="S77" s="61">
        <f t="shared" si="24"/>
        <v>1.2766203703703738E-2</v>
      </c>
      <c r="T77" s="62">
        <f t="shared" si="25"/>
        <v>1.6340740740740785</v>
      </c>
      <c r="U77" s="183">
        <v>0.68084490740740744</v>
      </c>
      <c r="V77" s="100">
        <f t="shared" si="26"/>
        <v>4.6817129629629695E-2</v>
      </c>
      <c r="W77" s="62">
        <f t="shared" si="27"/>
        <v>1.8336355394378994</v>
      </c>
      <c r="X77" s="19">
        <v>0.68994212962962964</v>
      </c>
      <c r="Y77" s="21">
        <f t="shared" si="28"/>
        <v>9.097222222222201E-3</v>
      </c>
      <c r="Z77" s="63">
        <f t="shared" si="29"/>
        <v>1.4528650646950056</v>
      </c>
    </row>
    <row r="78" spans="1:30" ht="20.45" customHeight="1" x14ac:dyDescent="0.25">
      <c r="B78" s="199"/>
      <c r="C78" s="204">
        <v>38</v>
      </c>
      <c r="D78" s="248" t="s">
        <v>124</v>
      </c>
      <c r="E78" s="53">
        <v>1979</v>
      </c>
      <c r="F78" s="214" t="s">
        <v>49</v>
      </c>
      <c r="G78" s="124">
        <v>0.6085432658585499</v>
      </c>
      <c r="H78" s="95">
        <v>1.2462212145461011</v>
      </c>
      <c r="I78" s="18">
        <f t="shared" si="20"/>
        <v>8.290349340070946E-2</v>
      </c>
      <c r="J78" s="97">
        <f t="shared" si="21"/>
        <v>1.5999244650036404</v>
      </c>
      <c r="K78" s="216"/>
      <c r="L78" s="222"/>
      <c r="M78" s="291">
        <v>76</v>
      </c>
      <c r="N78" s="292"/>
      <c r="O78" s="20">
        <v>0.62247685185185186</v>
      </c>
      <c r="P78" s="21">
        <f t="shared" si="22"/>
        <v>1.3933585993301967E-2</v>
      </c>
      <c r="Q78" s="22">
        <f t="shared" si="23"/>
        <v>1.2246814138568565</v>
      </c>
      <c r="R78" s="23">
        <v>0.63402777777777775</v>
      </c>
      <c r="S78" s="24">
        <f t="shared" si="24"/>
        <v>1.1550925925925881E-2</v>
      </c>
      <c r="T78" s="130">
        <f t="shared" si="25"/>
        <v>1.4785185185185128</v>
      </c>
      <c r="U78" s="183">
        <v>0.66704861111111102</v>
      </c>
      <c r="V78" s="100">
        <f t="shared" si="26"/>
        <v>3.3020833333333277E-2</v>
      </c>
      <c r="W78" s="62">
        <f t="shared" si="27"/>
        <v>1.2932910244786924</v>
      </c>
      <c r="X78" s="19">
        <v>0.69144675925925936</v>
      </c>
      <c r="Y78" s="21">
        <f t="shared" si="28"/>
        <v>2.4398148148148335E-2</v>
      </c>
      <c r="Z78" s="25">
        <f t="shared" si="29"/>
        <v>3.8964879852125986</v>
      </c>
    </row>
    <row r="79" spans="1:30" ht="20.45" customHeight="1" x14ac:dyDescent="0.25">
      <c r="B79" s="199"/>
      <c r="C79" s="204">
        <v>43</v>
      </c>
      <c r="D79" s="106" t="s">
        <v>116</v>
      </c>
      <c r="E79" s="53">
        <v>1986</v>
      </c>
      <c r="F79" s="194" t="s">
        <v>52</v>
      </c>
      <c r="G79" s="124">
        <v>0.60739330701259631</v>
      </c>
      <c r="H79" s="95">
        <v>1.2669204737732653</v>
      </c>
      <c r="I79" s="18">
        <f t="shared" si="20"/>
        <v>8.4053452246663052E-2</v>
      </c>
      <c r="J79" s="82">
        <f t="shared" si="21"/>
        <v>1.622117103889142</v>
      </c>
      <c r="K79" s="216"/>
      <c r="L79" s="222"/>
      <c r="M79" s="291">
        <v>81</v>
      </c>
      <c r="N79" s="292"/>
      <c r="O79" s="20">
        <v>0.62076388888888889</v>
      </c>
      <c r="P79" s="21">
        <f t="shared" si="22"/>
        <v>1.3370581876292587E-2</v>
      </c>
      <c r="Q79" s="22">
        <f t="shared" si="23"/>
        <v>1.1751966165937737</v>
      </c>
      <c r="R79" s="23">
        <v>0.63194444444444442</v>
      </c>
      <c r="S79" s="61">
        <f t="shared" si="24"/>
        <v>1.1180555555555527E-2</v>
      </c>
      <c r="T79" s="62">
        <f t="shared" si="25"/>
        <v>1.4311111111111074</v>
      </c>
      <c r="U79" s="183">
        <v>0.66752314814814817</v>
      </c>
      <c r="V79" s="100">
        <f t="shared" si="26"/>
        <v>3.5578703703703751E-2</v>
      </c>
      <c r="W79" s="62">
        <f t="shared" si="27"/>
        <v>1.3934723481414344</v>
      </c>
      <c r="X79" s="19">
        <v>0.69144675925925936</v>
      </c>
      <c r="Y79" s="21">
        <f t="shared" si="28"/>
        <v>2.3923611111111187E-2</v>
      </c>
      <c r="Z79" s="63">
        <f t="shared" si="29"/>
        <v>3.8207024029574979</v>
      </c>
    </row>
    <row r="80" spans="1:30" ht="20.45" customHeight="1" x14ac:dyDescent="0.25">
      <c r="B80" s="90">
        <v>48</v>
      </c>
      <c r="C80" s="204">
        <v>46</v>
      </c>
      <c r="D80" s="96" t="s">
        <v>111</v>
      </c>
      <c r="E80" s="53">
        <v>1990</v>
      </c>
      <c r="F80" s="109" t="s">
        <v>35</v>
      </c>
      <c r="G80" s="124">
        <v>0.60659722222222223</v>
      </c>
      <c r="H80" s="198">
        <v>1.2844491864497198</v>
      </c>
      <c r="I80" s="18">
        <f t="shared" si="20"/>
        <v>8.8090277777777781E-2</v>
      </c>
      <c r="J80" s="82">
        <f t="shared" si="21"/>
        <v>1.700022336385973</v>
      </c>
      <c r="K80" s="219"/>
      <c r="L80" s="220"/>
      <c r="M80" s="291">
        <v>85</v>
      </c>
      <c r="N80" s="293"/>
      <c r="O80" s="20">
        <v>0.62261574074074078</v>
      </c>
      <c r="P80" s="21">
        <f t="shared" si="22"/>
        <v>1.6018518518518543E-2</v>
      </c>
      <c r="Q80" s="22">
        <f t="shared" si="23"/>
        <v>1.4079348931841325</v>
      </c>
      <c r="R80" s="23">
        <v>0.63680555555555551</v>
      </c>
      <c r="S80" s="61">
        <f t="shared" si="24"/>
        <v>1.4189814814814738E-2</v>
      </c>
      <c r="T80" s="62">
        <f t="shared" si="25"/>
        <v>1.8162962962962865</v>
      </c>
      <c r="U80" s="184">
        <v>0.68293981481481481</v>
      </c>
      <c r="V80" s="100">
        <f t="shared" si="26"/>
        <v>4.6134259259259291E-2</v>
      </c>
      <c r="W80" s="62">
        <f t="shared" si="27"/>
        <v>1.8068902991840448</v>
      </c>
      <c r="X80" s="19">
        <v>0.69468750000000001</v>
      </c>
      <c r="Y80" s="21">
        <f t="shared" si="28"/>
        <v>1.1747685185185208E-2</v>
      </c>
      <c r="Z80" s="63">
        <f t="shared" si="29"/>
        <v>1.8761552680221847</v>
      </c>
    </row>
    <row r="81" spans="1:30" ht="20.45" customHeight="1" x14ac:dyDescent="0.25">
      <c r="B81" s="200">
        <v>19</v>
      </c>
      <c r="C81" s="204">
        <v>79</v>
      </c>
      <c r="D81" s="193" t="s">
        <v>58</v>
      </c>
      <c r="E81" s="53">
        <v>1990</v>
      </c>
      <c r="F81" s="194" t="s">
        <v>59</v>
      </c>
      <c r="G81" s="124">
        <v>0.59498495957886821</v>
      </c>
      <c r="H81" s="95">
        <v>1.4902707275803704</v>
      </c>
      <c r="I81" s="18" t="s">
        <v>181</v>
      </c>
      <c r="J81" s="82" t="e">
        <f t="shared" ref="J81" si="30">$J$3*I81/$I$3</f>
        <v>#VALUE!</v>
      </c>
      <c r="K81" s="216"/>
      <c r="L81" s="222"/>
      <c r="M81" s="295"/>
      <c r="N81" s="294"/>
      <c r="O81" s="20">
        <v>0.61359953703703707</v>
      </c>
      <c r="P81" s="21">
        <f t="shared" ref="P81" si="31">O81-G81</f>
        <v>1.8614577458168857E-2</v>
      </c>
      <c r="Q81" s="22">
        <f t="shared" ref="Q81" si="32">$Q$3*P81/$P$3</f>
        <v>1.6361134205348824</v>
      </c>
      <c r="R81" s="23" t="s">
        <v>181</v>
      </c>
      <c r="S81" s="61" t="e">
        <f t="shared" ref="S81" si="33">R81-O81</f>
        <v>#VALUE!</v>
      </c>
      <c r="T81" s="62" t="e">
        <f t="shared" ref="T81" si="34">$T$3*S81/$S$3</f>
        <v>#VALUE!</v>
      </c>
      <c r="U81" s="183" t="s">
        <v>181</v>
      </c>
      <c r="V81" s="100" t="e">
        <f t="shared" ref="V81" si="35">U81-R81</f>
        <v>#VALUE!</v>
      </c>
      <c r="W81" s="62" t="e">
        <f t="shared" ref="W81" si="36">$W$3*V81/$V$3</f>
        <v>#VALUE!</v>
      </c>
      <c r="X81" s="19" t="s">
        <v>181</v>
      </c>
      <c r="Y81" s="21" t="e">
        <f t="shared" ref="Y81" si="37">X81-U81</f>
        <v>#VALUE!</v>
      </c>
      <c r="Z81" s="63" t="e">
        <f t="shared" ref="Z81" si="38">$Z$3*Y81/$Y$3</f>
        <v>#VALUE!</v>
      </c>
    </row>
    <row r="82" spans="1:30" ht="20.45" customHeight="1" x14ac:dyDescent="0.25">
      <c r="B82" s="199"/>
      <c r="C82" s="204">
        <v>107</v>
      </c>
      <c r="D82" s="96" t="s">
        <v>173</v>
      </c>
      <c r="E82" s="53">
        <v>2004</v>
      </c>
      <c r="F82" s="107" t="s">
        <v>174</v>
      </c>
      <c r="G82" s="190">
        <v>0.61267361111111118</v>
      </c>
      <c r="H82" s="197" t="s">
        <v>170</v>
      </c>
      <c r="I82" s="18">
        <f t="shared" ref="I82:I92" si="39">X82-G82</f>
        <v>6.3703703703703596E-2</v>
      </c>
      <c r="J82" s="82">
        <f t="shared" ref="J82:J92" si="40">$J$3*I82/$I$3</f>
        <v>1.2293946839401366</v>
      </c>
      <c r="K82" s="128"/>
      <c r="L82" s="132"/>
      <c r="M82" s="291">
        <v>27</v>
      </c>
      <c r="N82" s="292"/>
      <c r="O82" s="20">
        <v>0.62539351851851854</v>
      </c>
      <c r="P82" s="21">
        <f t="shared" ref="P82:P92" si="41">O82-G82</f>
        <v>1.271990740740736E-2</v>
      </c>
      <c r="Q82" s="22">
        <f t="shared" ref="Q82:Q92" si="42">$Q$3*P82/$P$3</f>
        <v>1.1180061037639837</v>
      </c>
      <c r="R82" s="23">
        <v>0.63541666666666663</v>
      </c>
      <c r="S82" s="24">
        <f t="shared" ref="S82:S92" si="43">R82-O82</f>
        <v>1.0023148148148087E-2</v>
      </c>
      <c r="T82" s="130">
        <f t="shared" ref="T82:T92" si="44">$T$3*S82/$S$3</f>
        <v>1.2829629629629551</v>
      </c>
      <c r="U82" s="183">
        <v>0.66831018518518526</v>
      </c>
      <c r="V82" s="100">
        <f t="shared" ref="V82:V92" si="45">U82-R82</f>
        <v>3.2893518518518627E-2</v>
      </c>
      <c r="W82" s="62">
        <f t="shared" ref="W82:W92" si="46">$W$3*V82/$V$3</f>
        <v>1.2883046237534042</v>
      </c>
      <c r="X82" s="19">
        <v>0.67637731481481478</v>
      </c>
      <c r="Y82" s="21">
        <f t="shared" ref="Y82:Y92" si="47">X82-U82</f>
        <v>8.0671296296295214E-3</v>
      </c>
      <c r="Z82" s="25">
        <f t="shared" ref="Z82:Z92" si="48">$Z$3*Y82/$Y$3</f>
        <v>1.2883548983363966</v>
      </c>
    </row>
    <row r="83" spans="1:30" ht="20.45" customHeight="1" x14ac:dyDescent="0.25">
      <c r="A83" s="2"/>
      <c r="B83" s="200">
        <v>21</v>
      </c>
      <c r="C83" s="204">
        <v>77</v>
      </c>
      <c r="D83" s="96" t="s">
        <v>62</v>
      </c>
      <c r="E83" s="53">
        <v>1979</v>
      </c>
      <c r="F83" s="107" t="s">
        <v>63</v>
      </c>
      <c r="G83" s="124">
        <v>0.59583333333333333</v>
      </c>
      <c r="H83" s="197" t="s">
        <v>170</v>
      </c>
      <c r="I83" s="18">
        <f t="shared" si="39"/>
        <v>6.4884259259259336E-2</v>
      </c>
      <c r="J83" s="82">
        <f t="shared" si="40"/>
        <v>1.2521777976323447</v>
      </c>
      <c r="K83" s="116"/>
      <c r="L83" s="131"/>
      <c r="M83" s="291">
        <v>35</v>
      </c>
      <c r="N83" s="294"/>
      <c r="O83" s="20">
        <v>0.60971064814814813</v>
      </c>
      <c r="P83" s="21">
        <f t="shared" si="41"/>
        <v>1.3877314814814801E-2</v>
      </c>
      <c r="Q83" s="22">
        <f t="shared" si="42"/>
        <v>1.2197355035605277</v>
      </c>
      <c r="R83" s="23">
        <v>0.62013888888888891</v>
      </c>
      <c r="S83" s="24">
        <f t="shared" si="43"/>
        <v>1.042824074074078E-2</v>
      </c>
      <c r="T83" s="130">
        <f t="shared" si="44"/>
        <v>1.3348148148148198</v>
      </c>
      <c r="U83" s="183">
        <v>0.65310185185185188</v>
      </c>
      <c r="V83" s="100">
        <f t="shared" si="45"/>
        <v>3.2962962962962972E-2</v>
      </c>
      <c r="W83" s="62">
        <f t="shared" si="46"/>
        <v>1.29102447869447</v>
      </c>
      <c r="X83" s="19">
        <v>0.66071759259259266</v>
      </c>
      <c r="Y83" s="21">
        <f t="shared" si="47"/>
        <v>7.615740740740784E-3</v>
      </c>
      <c r="Z83" s="25">
        <f t="shared" si="48"/>
        <v>1.2162661737523173</v>
      </c>
      <c r="AA83" s="2"/>
      <c r="AB83" s="2"/>
      <c r="AC83" s="2"/>
      <c r="AD83" s="2"/>
    </row>
    <row r="84" spans="1:30" ht="20.45" customHeight="1" x14ac:dyDescent="0.25">
      <c r="B84" s="200">
        <v>38</v>
      </c>
      <c r="C84" s="204">
        <v>62</v>
      </c>
      <c r="D84" s="96" t="s">
        <v>84</v>
      </c>
      <c r="E84" s="53"/>
      <c r="F84" s="107" t="s">
        <v>85</v>
      </c>
      <c r="G84" s="124">
        <v>0.60162037037037031</v>
      </c>
      <c r="H84" s="197" t="s">
        <v>170</v>
      </c>
      <c r="I84" s="18">
        <f t="shared" si="39"/>
        <v>6.496527777777783E-2</v>
      </c>
      <c r="J84" s="82">
        <f t="shared" si="40"/>
        <v>1.2537413446504366</v>
      </c>
      <c r="K84" s="116"/>
      <c r="L84" s="131"/>
      <c r="M84" s="291">
        <v>36</v>
      </c>
      <c r="N84" s="294"/>
      <c r="O84" s="20">
        <v>0.61541666666666661</v>
      </c>
      <c r="P84" s="21">
        <f t="shared" si="41"/>
        <v>1.3796296296296306E-2</v>
      </c>
      <c r="Q84" s="22">
        <f t="shared" si="42"/>
        <v>1.212614445574772</v>
      </c>
      <c r="R84" s="23">
        <v>0.62777777777777777</v>
      </c>
      <c r="S84" s="61">
        <f t="shared" si="43"/>
        <v>1.2361111111111156E-2</v>
      </c>
      <c r="T84" s="62">
        <f t="shared" si="44"/>
        <v>1.582222222222228</v>
      </c>
      <c r="U84" s="183">
        <v>0.65918981481481487</v>
      </c>
      <c r="V84" s="100">
        <f t="shared" si="45"/>
        <v>3.1412037037037099E-2</v>
      </c>
      <c r="W84" s="62">
        <f t="shared" si="46"/>
        <v>1.2302810516772464</v>
      </c>
      <c r="X84" s="19">
        <v>0.66658564814814814</v>
      </c>
      <c r="Y84" s="21">
        <f t="shared" si="47"/>
        <v>7.3958333333332682E-3</v>
      </c>
      <c r="Z84" s="63">
        <f t="shared" si="48"/>
        <v>1.1811460258779931</v>
      </c>
    </row>
    <row r="85" spans="1:30" ht="20.45" customHeight="1" x14ac:dyDescent="0.25">
      <c r="B85" s="200">
        <v>25</v>
      </c>
      <c r="C85" s="204">
        <v>74</v>
      </c>
      <c r="D85" s="96" t="s">
        <v>66</v>
      </c>
      <c r="E85" s="53">
        <v>1981</v>
      </c>
      <c r="F85" s="107" t="s">
        <v>67</v>
      </c>
      <c r="G85" s="124">
        <v>0.59722222222222221</v>
      </c>
      <c r="H85" s="197" t="s">
        <v>170</v>
      </c>
      <c r="I85" s="18">
        <f t="shared" si="39"/>
        <v>6.5486111111111134E-2</v>
      </c>
      <c r="J85" s="82">
        <f t="shared" si="40"/>
        <v>1.2637927183381734</v>
      </c>
      <c r="K85" s="162"/>
      <c r="L85" s="131"/>
      <c r="M85" s="291">
        <v>39</v>
      </c>
      <c r="N85" s="294"/>
      <c r="O85" s="20">
        <v>0.61097222222222225</v>
      </c>
      <c r="P85" s="21">
        <f t="shared" si="41"/>
        <v>1.375000000000004E-2</v>
      </c>
      <c r="Q85" s="22">
        <f t="shared" si="42"/>
        <v>1.2085452695829131</v>
      </c>
      <c r="R85" s="23">
        <v>0.62222222222222223</v>
      </c>
      <c r="S85" s="24">
        <f t="shared" si="43"/>
        <v>1.1249999999999982E-2</v>
      </c>
      <c r="T85" s="130">
        <f t="shared" si="44"/>
        <v>1.4399999999999977</v>
      </c>
      <c r="U85" s="183">
        <v>0.65520833333333328</v>
      </c>
      <c r="V85" s="100">
        <f t="shared" si="45"/>
        <v>3.2986111111111049E-2</v>
      </c>
      <c r="W85" s="62">
        <f t="shared" si="46"/>
        <v>1.2919310970081572</v>
      </c>
      <c r="X85" s="19">
        <v>0.66270833333333334</v>
      </c>
      <c r="Y85" s="21">
        <f t="shared" si="47"/>
        <v>7.5000000000000622E-3</v>
      </c>
      <c r="Z85" s="25">
        <f t="shared" si="48"/>
        <v>1.197781885397422</v>
      </c>
    </row>
    <row r="86" spans="1:30" ht="20.45" customHeight="1" x14ac:dyDescent="0.25">
      <c r="B86" s="228"/>
      <c r="C86" s="204">
        <v>106</v>
      </c>
      <c r="D86" s="108" t="s">
        <v>171</v>
      </c>
      <c r="E86" s="60">
        <v>1976</v>
      </c>
      <c r="F86" s="107" t="s">
        <v>172</v>
      </c>
      <c r="G86" s="190">
        <v>0.59861111111111109</v>
      </c>
      <c r="H86" s="197" t="s">
        <v>170</v>
      </c>
      <c r="I86" s="18">
        <f t="shared" si="39"/>
        <v>6.5960648148148171E-2</v>
      </c>
      <c r="J86" s="82">
        <f t="shared" si="40"/>
        <v>1.2729506365870009</v>
      </c>
      <c r="K86" s="128"/>
      <c r="L86" s="132"/>
      <c r="M86" s="291">
        <v>42</v>
      </c>
      <c r="N86" s="294"/>
      <c r="O86" s="20">
        <v>0.61321759259259256</v>
      </c>
      <c r="P86" s="21">
        <f t="shared" si="41"/>
        <v>1.460648148148147E-2</v>
      </c>
      <c r="Q86" s="22">
        <f t="shared" si="42"/>
        <v>1.2838250254323491</v>
      </c>
      <c r="R86" s="23">
        <v>0.62430555555555556</v>
      </c>
      <c r="S86" s="24">
        <f t="shared" si="43"/>
        <v>1.1087962962962994E-2</v>
      </c>
      <c r="T86" s="130">
        <f t="shared" si="44"/>
        <v>1.4192592592592632</v>
      </c>
      <c r="U86" s="183">
        <v>0.65719907407407407</v>
      </c>
      <c r="V86" s="100">
        <f t="shared" si="45"/>
        <v>3.2893518518518516E-2</v>
      </c>
      <c r="W86" s="62">
        <f t="shared" si="46"/>
        <v>1.2883046237533997</v>
      </c>
      <c r="X86" s="19">
        <v>0.66457175925925926</v>
      </c>
      <c r="Y86" s="21">
        <f t="shared" si="47"/>
        <v>7.3726851851851904E-3</v>
      </c>
      <c r="Z86" s="25">
        <f t="shared" si="48"/>
        <v>1.1774491682070247</v>
      </c>
    </row>
    <row r="87" spans="1:30" ht="20.45" customHeight="1" x14ac:dyDescent="0.25">
      <c r="B87" s="200">
        <v>44</v>
      </c>
      <c r="C87" s="204">
        <v>101</v>
      </c>
      <c r="D87" s="96" t="s">
        <v>92</v>
      </c>
      <c r="E87" s="53">
        <v>1980</v>
      </c>
      <c r="F87" s="109" t="s">
        <v>93</v>
      </c>
      <c r="G87" s="124">
        <v>0.60347222222222219</v>
      </c>
      <c r="H87" s="197" t="s">
        <v>170</v>
      </c>
      <c r="I87" s="18">
        <f t="shared" si="39"/>
        <v>6.9525462962963025E-2</v>
      </c>
      <c r="J87" s="82">
        <f t="shared" si="40"/>
        <v>1.3417467053830705</v>
      </c>
      <c r="K87" s="156"/>
      <c r="L87" s="158"/>
      <c r="M87" s="291">
        <v>54</v>
      </c>
      <c r="N87" s="294"/>
      <c r="O87" s="20">
        <v>0.61865740740740738</v>
      </c>
      <c r="P87" s="21">
        <f t="shared" si="41"/>
        <v>1.518518518518519E-2</v>
      </c>
      <c r="Q87" s="22">
        <f t="shared" si="42"/>
        <v>1.3346897253306211</v>
      </c>
      <c r="R87" s="23">
        <v>0.63055555555555554</v>
      </c>
      <c r="S87" s="61">
        <f t="shared" si="43"/>
        <v>1.1898148148148158E-2</v>
      </c>
      <c r="T87" s="62">
        <f t="shared" si="44"/>
        <v>1.5229629629629642</v>
      </c>
      <c r="U87" s="184">
        <v>0.66531249999999997</v>
      </c>
      <c r="V87" s="100">
        <f t="shared" si="45"/>
        <v>3.4756944444444438E-2</v>
      </c>
      <c r="W87" s="62">
        <f t="shared" si="46"/>
        <v>1.3612873980054394</v>
      </c>
      <c r="X87" s="19">
        <v>0.67299768518518521</v>
      </c>
      <c r="Y87" s="21">
        <f t="shared" si="47"/>
        <v>7.6851851851852393E-3</v>
      </c>
      <c r="Z87" s="63">
        <f t="shared" si="48"/>
        <v>1.227356746765258</v>
      </c>
    </row>
    <row r="88" spans="1:30" ht="20.45" customHeight="1" x14ac:dyDescent="0.25">
      <c r="B88" s="200">
        <v>20</v>
      </c>
      <c r="C88" s="204">
        <v>78</v>
      </c>
      <c r="D88" s="96" t="s">
        <v>60</v>
      </c>
      <c r="E88" s="53">
        <v>1975</v>
      </c>
      <c r="F88" s="107" t="s">
        <v>61</v>
      </c>
      <c r="G88" s="124">
        <v>0.59513888888888888</v>
      </c>
      <c r="H88" s="197" t="s">
        <v>170</v>
      </c>
      <c r="I88" s="18">
        <f t="shared" si="39"/>
        <v>7.3240740740740717E-2</v>
      </c>
      <c r="J88" s="82">
        <f t="shared" si="40"/>
        <v>1.413446504355595</v>
      </c>
      <c r="K88" s="116"/>
      <c r="L88" s="131"/>
      <c r="M88" s="291">
        <v>63</v>
      </c>
      <c r="N88" s="294"/>
      <c r="O88" s="20">
        <v>0.60995370370370372</v>
      </c>
      <c r="P88" s="21">
        <f t="shared" si="41"/>
        <v>1.4814814814814836E-2</v>
      </c>
      <c r="Q88" s="22">
        <f t="shared" si="42"/>
        <v>1.3021363173957294</v>
      </c>
      <c r="R88" s="23">
        <v>0.62430555555555556</v>
      </c>
      <c r="S88" s="61">
        <f t="shared" si="43"/>
        <v>1.4351851851851838E-2</v>
      </c>
      <c r="T88" s="62">
        <f t="shared" si="44"/>
        <v>1.8370370370370352</v>
      </c>
      <c r="U88" s="184">
        <v>0.6607291666666667</v>
      </c>
      <c r="V88" s="100">
        <f t="shared" si="45"/>
        <v>3.6423611111111143E-2</v>
      </c>
      <c r="W88" s="62">
        <f t="shared" si="46"/>
        <v>1.4265639165911164</v>
      </c>
      <c r="X88" s="19">
        <v>0.6683796296296296</v>
      </c>
      <c r="Y88" s="21">
        <f t="shared" si="47"/>
        <v>7.6504629629629006E-3</v>
      </c>
      <c r="Z88" s="63">
        <f t="shared" si="48"/>
        <v>1.22181146025877</v>
      </c>
    </row>
    <row r="89" spans="1:30" ht="20.45" customHeight="1" x14ac:dyDescent="0.25">
      <c r="B89" s="200">
        <v>3</v>
      </c>
      <c r="C89" s="204">
        <v>104</v>
      </c>
      <c r="D89" s="105" t="s">
        <v>102</v>
      </c>
      <c r="E89" s="53">
        <v>1984</v>
      </c>
      <c r="F89" s="107" t="s">
        <v>71</v>
      </c>
      <c r="G89" s="124">
        <v>0.60486111111111118</v>
      </c>
      <c r="H89" s="197" t="s">
        <v>170</v>
      </c>
      <c r="I89" s="18">
        <f t="shared" si="39"/>
        <v>7.3599537037037033E-2</v>
      </c>
      <c r="J89" s="82">
        <f t="shared" si="40"/>
        <v>1.4203707840071478</v>
      </c>
      <c r="K89" s="86"/>
      <c r="L89" s="153"/>
      <c r="M89" s="291">
        <v>65</v>
      </c>
      <c r="N89" s="294"/>
      <c r="O89" s="20">
        <v>0.62030092592592589</v>
      </c>
      <c r="P89" s="21">
        <f t="shared" si="41"/>
        <v>1.5439814814814712E-2</v>
      </c>
      <c r="Q89" s="22">
        <f t="shared" si="42"/>
        <v>1.3570701932858507</v>
      </c>
      <c r="R89" s="23">
        <v>0.63263888888888886</v>
      </c>
      <c r="S89" s="61">
        <f t="shared" si="43"/>
        <v>1.2337962962962967E-2</v>
      </c>
      <c r="T89" s="62">
        <f t="shared" si="44"/>
        <v>1.5792592592592598</v>
      </c>
      <c r="U89" s="183">
        <v>0.6694675925925927</v>
      </c>
      <c r="V89" s="100">
        <f t="shared" si="45"/>
        <v>3.6828703703703836E-2</v>
      </c>
      <c r="W89" s="62">
        <f t="shared" si="46"/>
        <v>1.4424297370806942</v>
      </c>
      <c r="X89" s="19">
        <v>0.67846064814814822</v>
      </c>
      <c r="Y89" s="21">
        <f t="shared" si="47"/>
        <v>8.9930555555555181E-3</v>
      </c>
      <c r="Z89" s="63">
        <f t="shared" si="48"/>
        <v>1.4362292051755945</v>
      </c>
    </row>
    <row r="90" spans="1:30" ht="20.45" customHeight="1" x14ac:dyDescent="0.25">
      <c r="B90" s="228"/>
      <c r="C90" s="204">
        <v>80</v>
      </c>
      <c r="D90" s="195" t="s">
        <v>56</v>
      </c>
      <c r="E90" s="53">
        <v>1982</v>
      </c>
      <c r="F90" s="109" t="s">
        <v>57</v>
      </c>
      <c r="G90" s="190">
        <v>0.59444444444444444</v>
      </c>
      <c r="H90" s="197" t="s">
        <v>170</v>
      </c>
      <c r="I90" s="18">
        <f t="shared" si="39"/>
        <v>7.7187500000000075E-2</v>
      </c>
      <c r="J90" s="82">
        <f t="shared" si="40"/>
        <v>1.4896135805226731</v>
      </c>
      <c r="K90" s="128"/>
      <c r="L90" s="132"/>
      <c r="M90" s="291">
        <v>71</v>
      </c>
      <c r="N90" s="294"/>
      <c r="O90" s="20">
        <v>0.61</v>
      </c>
      <c r="P90" s="21">
        <f t="shared" si="41"/>
        <v>1.5555555555555545E-2</v>
      </c>
      <c r="Q90" s="22">
        <f t="shared" si="42"/>
        <v>1.3672431332655128</v>
      </c>
      <c r="R90" s="23">
        <v>0.62361111111111112</v>
      </c>
      <c r="S90" s="61">
        <f t="shared" si="43"/>
        <v>1.3611111111111129E-2</v>
      </c>
      <c r="T90" s="62">
        <f t="shared" si="44"/>
        <v>1.7422222222222246</v>
      </c>
      <c r="U90" s="184">
        <v>0.66305555555555562</v>
      </c>
      <c r="V90" s="100">
        <f t="shared" si="45"/>
        <v>3.9444444444444504E-2</v>
      </c>
      <c r="W90" s="62">
        <f t="shared" si="46"/>
        <v>1.5448776065276542</v>
      </c>
      <c r="X90" s="19">
        <v>0.67163194444444452</v>
      </c>
      <c r="Y90" s="21">
        <f t="shared" si="47"/>
        <v>8.5763888888888973E-3</v>
      </c>
      <c r="Z90" s="63">
        <f t="shared" si="48"/>
        <v>1.3696857670979679</v>
      </c>
    </row>
    <row r="91" spans="1:30" ht="20.45" customHeight="1" x14ac:dyDescent="0.25">
      <c r="B91" s="90">
        <v>4</v>
      </c>
      <c r="C91" s="204">
        <v>91</v>
      </c>
      <c r="D91" s="96" t="s">
        <v>42</v>
      </c>
      <c r="E91" s="53">
        <v>1982</v>
      </c>
      <c r="F91" s="102" t="s">
        <v>35</v>
      </c>
      <c r="G91" s="124">
        <v>0.58402777777777781</v>
      </c>
      <c r="H91" s="197" t="s">
        <v>170</v>
      </c>
      <c r="I91" s="18">
        <f t="shared" si="39"/>
        <v>8.5497685185185079E-2</v>
      </c>
      <c r="J91" s="82">
        <f t="shared" si="40"/>
        <v>1.6499888318070117</v>
      </c>
      <c r="K91" s="191"/>
      <c r="L91" s="131"/>
      <c r="M91" s="291">
        <v>83</v>
      </c>
      <c r="N91" s="292"/>
      <c r="O91" s="20">
        <v>0.60240740740740739</v>
      </c>
      <c r="P91" s="21">
        <f t="shared" si="41"/>
        <v>1.8379629629629579E-2</v>
      </c>
      <c r="Q91" s="22">
        <f t="shared" si="42"/>
        <v>1.61546286876907</v>
      </c>
      <c r="R91" s="23">
        <v>0.6166666666666667</v>
      </c>
      <c r="S91" s="61">
        <f t="shared" si="43"/>
        <v>1.4259259259259305E-2</v>
      </c>
      <c r="T91" s="62">
        <f t="shared" si="44"/>
        <v>1.825185185185191</v>
      </c>
      <c r="U91" s="184">
        <v>0.66057870370370375</v>
      </c>
      <c r="V91" s="100">
        <f t="shared" si="45"/>
        <v>4.3912037037037055E-2</v>
      </c>
      <c r="W91" s="62">
        <f t="shared" si="46"/>
        <v>1.7198549410698103</v>
      </c>
      <c r="X91" s="19">
        <v>0.66952546296296289</v>
      </c>
      <c r="Y91" s="21">
        <f t="shared" si="47"/>
        <v>8.9467592592591405E-3</v>
      </c>
      <c r="Z91" s="63">
        <f t="shared" si="48"/>
        <v>1.4288354898336222</v>
      </c>
    </row>
    <row r="92" spans="1:30" ht="20.45" customHeight="1" x14ac:dyDescent="0.25">
      <c r="B92" s="90">
        <v>18</v>
      </c>
      <c r="C92" s="204">
        <v>81</v>
      </c>
      <c r="D92" s="96" t="s">
        <v>54</v>
      </c>
      <c r="E92" s="53">
        <v>1981</v>
      </c>
      <c r="F92" s="107" t="s">
        <v>55</v>
      </c>
      <c r="G92" s="124">
        <v>0.59375</v>
      </c>
      <c r="H92" s="197" t="s">
        <v>170</v>
      </c>
      <c r="I92" s="18">
        <f t="shared" si="39"/>
        <v>9.2534722222222254E-2</v>
      </c>
      <c r="J92" s="82">
        <f t="shared" si="40"/>
        <v>1.7857940585213321</v>
      </c>
      <c r="K92" s="116"/>
      <c r="L92" s="131"/>
      <c r="M92" s="291">
        <v>87</v>
      </c>
      <c r="N92" s="292"/>
      <c r="O92" s="20">
        <v>0.60925925925925928</v>
      </c>
      <c r="P92" s="21">
        <f t="shared" si="41"/>
        <v>1.5509259259259278E-2</v>
      </c>
      <c r="Q92" s="22">
        <f t="shared" si="42"/>
        <v>1.3631739572736539</v>
      </c>
      <c r="R92" s="23">
        <v>0.62222222222222223</v>
      </c>
      <c r="S92" s="24">
        <f t="shared" si="43"/>
        <v>1.2962962962962954E-2</v>
      </c>
      <c r="T92" s="130">
        <f t="shared" si="44"/>
        <v>1.6592592592592581</v>
      </c>
      <c r="U92" s="182">
        <v>0.67594907407407412</v>
      </c>
      <c r="V92" s="100">
        <f t="shared" si="45"/>
        <v>5.3726851851851887E-2</v>
      </c>
      <c r="W92" s="62">
        <f t="shared" si="46"/>
        <v>2.1042611060743441</v>
      </c>
      <c r="X92" s="19">
        <v>0.68628472222222225</v>
      </c>
      <c r="Y92" s="21">
        <f t="shared" si="47"/>
        <v>1.0335648148148135E-2</v>
      </c>
      <c r="Z92" s="25">
        <f t="shared" si="48"/>
        <v>1.6506469500924192</v>
      </c>
    </row>
    <row r="93" spans="1:30" ht="12.6" customHeight="1" x14ac:dyDescent="0.25">
      <c r="C93" s="145"/>
      <c r="D93" s="203" t="s">
        <v>179</v>
      </c>
      <c r="E93" s="126"/>
      <c r="F93" s="125"/>
      <c r="G93" s="127"/>
      <c r="H93" s="139"/>
      <c r="I93" s="143"/>
      <c r="J93" s="144"/>
      <c r="K93" s="142"/>
      <c r="L93" s="133"/>
      <c r="M93" s="137"/>
      <c r="N93" s="138"/>
      <c r="O93" s="122"/>
      <c r="P93" s="117"/>
      <c r="Q93" s="129"/>
      <c r="R93" s="118"/>
      <c r="S93" s="119"/>
      <c r="T93" s="121"/>
      <c r="U93" s="187"/>
      <c r="V93" s="120"/>
      <c r="W93" s="121"/>
      <c r="X93" s="122"/>
      <c r="Y93" s="117"/>
      <c r="Z93" s="123"/>
    </row>
    <row r="94" spans="1:30" ht="19.899999999999999" customHeight="1" x14ac:dyDescent="0.25">
      <c r="C94" s="204">
        <v>103</v>
      </c>
      <c r="D94" s="105" t="s">
        <v>30</v>
      </c>
      <c r="E94" s="53"/>
      <c r="F94" s="102"/>
      <c r="G94" s="181">
        <v>0.4548611111111111</v>
      </c>
      <c r="H94" s="140"/>
      <c r="I94" s="18">
        <f t="shared" ref="I94:I101" si="49">X94-G94</f>
        <v>-0.4548611111111111</v>
      </c>
      <c r="J94" s="97"/>
      <c r="K94" s="141"/>
      <c r="L94" s="132"/>
      <c r="M94" s="135"/>
      <c r="N94" s="136"/>
      <c r="O94" s="20"/>
      <c r="P94" s="21">
        <f t="shared" ref="P94:P101" si="50">O94-G94</f>
        <v>-0.4548611111111111</v>
      </c>
      <c r="Q94" s="22">
        <f t="shared" ref="Q94:Q101" si="51">$Q$3*P94/$P$3</f>
        <v>-39.979654120040692</v>
      </c>
      <c r="R94" s="23"/>
      <c r="S94" s="61">
        <f t="shared" ref="S94:S101" si="52">R94-O94</f>
        <v>0</v>
      </c>
      <c r="T94" s="62">
        <f t="shared" ref="T94:T101" si="53">$T$3*S94/$S$3</f>
        <v>0</v>
      </c>
      <c r="U94" s="185"/>
      <c r="V94" s="100">
        <f t="shared" ref="V94:V101" si="54">U94-R94</f>
        <v>0</v>
      </c>
      <c r="W94" s="62">
        <f t="shared" ref="W94:W101" si="55">$W$3*V94/$V$3</f>
        <v>0</v>
      </c>
      <c r="X94" s="19"/>
      <c r="Y94" s="21">
        <f t="shared" ref="Y94:Y101" si="56">X94-U94</f>
        <v>0</v>
      </c>
      <c r="Z94" s="63">
        <f t="shared" ref="Z94:Z101" si="57">$Z$3*Y94/$Y$3</f>
        <v>0</v>
      </c>
    </row>
    <row r="95" spans="1:30" ht="19.899999999999999" customHeight="1" x14ac:dyDescent="0.25">
      <c r="C95" s="204">
        <v>98</v>
      </c>
      <c r="D95" s="96" t="s">
        <v>31</v>
      </c>
      <c r="E95" s="53">
        <v>2008</v>
      </c>
      <c r="F95" s="102" t="s">
        <v>32</v>
      </c>
      <c r="G95" s="181">
        <v>0.48055555555555557</v>
      </c>
      <c r="H95" s="140"/>
      <c r="I95" s="18">
        <f t="shared" si="49"/>
        <v>0.14305555555555555</v>
      </c>
      <c r="J95" s="97"/>
      <c r="K95" s="141"/>
      <c r="L95" s="132"/>
      <c r="M95" s="135"/>
      <c r="N95" s="136"/>
      <c r="O95" s="20"/>
      <c r="P95" s="21">
        <f t="shared" si="50"/>
        <v>-0.48055555555555557</v>
      </c>
      <c r="Q95" s="22">
        <f t="shared" si="51"/>
        <v>-42.238046795523907</v>
      </c>
      <c r="R95" s="23"/>
      <c r="S95" s="61">
        <f t="shared" si="52"/>
        <v>0</v>
      </c>
      <c r="T95" s="62">
        <f t="shared" si="53"/>
        <v>0</v>
      </c>
      <c r="U95" s="184">
        <v>0.60961805555555559</v>
      </c>
      <c r="V95" s="100">
        <f t="shared" si="54"/>
        <v>0.60961805555555559</v>
      </c>
      <c r="W95" s="62">
        <f t="shared" si="55"/>
        <v>23.876246600181325</v>
      </c>
      <c r="X95" s="19">
        <v>0.62361111111111112</v>
      </c>
      <c r="Y95" s="21">
        <f t="shared" si="56"/>
        <v>1.3993055555555522E-2</v>
      </c>
      <c r="Z95" s="63">
        <f t="shared" si="57"/>
        <v>2.2347504621072032</v>
      </c>
    </row>
    <row r="96" spans="1:30" ht="19.899999999999999" customHeight="1" x14ac:dyDescent="0.25">
      <c r="C96" s="204">
        <v>97</v>
      </c>
      <c r="D96" s="96" t="s">
        <v>33</v>
      </c>
      <c r="E96" s="53">
        <v>1973</v>
      </c>
      <c r="F96" s="102" t="s">
        <v>32</v>
      </c>
      <c r="G96" s="181">
        <v>0.48055555555555557</v>
      </c>
      <c r="H96" s="140"/>
      <c r="I96" s="18">
        <f t="shared" si="49"/>
        <v>0.14305555555555555</v>
      </c>
      <c r="J96" s="97"/>
      <c r="K96" s="141"/>
      <c r="L96" s="132"/>
      <c r="M96" s="135"/>
      <c r="N96" s="136"/>
      <c r="O96" s="20"/>
      <c r="P96" s="21">
        <f t="shared" si="50"/>
        <v>-0.48055555555555557</v>
      </c>
      <c r="Q96" s="22">
        <f t="shared" si="51"/>
        <v>-42.238046795523907</v>
      </c>
      <c r="R96" s="23"/>
      <c r="S96" s="61">
        <f t="shared" si="52"/>
        <v>0</v>
      </c>
      <c r="T96" s="62">
        <f t="shared" si="53"/>
        <v>0</v>
      </c>
      <c r="U96" s="184">
        <v>0.60966435185185186</v>
      </c>
      <c r="V96" s="100">
        <f t="shared" si="54"/>
        <v>0.60966435185185186</v>
      </c>
      <c r="W96" s="62">
        <f t="shared" si="55"/>
        <v>23.878059836808706</v>
      </c>
      <c r="X96" s="19">
        <v>0.62361111111111112</v>
      </c>
      <c r="Y96" s="21">
        <f t="shared" si="56"/>
        <v>1.3946759259259256E-2</v>
      </c>
      <c r="Z96" s="63">
        <f t="shared" si="57"/>
        <v>2.2273567467652486</v>
      </c>
    </row>
    <row r="97" spans="2:26" ht="19.899999999999999" customHeight="1" x14ac:dyDescent="0.25">
      <c r="C97" s="204">
        <v>96</v>
      </c>
      <c r="D97" s="96" t="s">
        <v>34</v>
      </c>
      <c r="E97" s="53"/>
      <c r="F97" s="112" t="s">
        <v>35</v>
      </c>
      <c r="G97" s="181">
        <v>0.48055555555555557</v>
      </c>
      <c r="H97" s="140"/>
      <c r="I97" s="18">
        <f t="shared" si="49"/>
        <v>0.202974537037037</v>
      </c>
      <c r="J97" s="97"/>
      <c r="K97" s="141"/>
      <c r="L97" s="132"/>
      <c r="M97" s="135"/>
      <c r="N97" s="136"/>
      <c r="O97" s="20"/>
      <c r="P97" s="21">
        <f t="shared" si="50"/>
        <v>-0.48055555555555557</v>
      </c>
      <c r="Q97" s="22">
        <f t="shared" si="51"/>
        <v>-42.238046795523907</v>
      </c>
      <c r="R97" s="23"/>
      <c r="S97" s="61">
        <f t="shared" si="52"/>
        <v>0</v>
      </c>
      <c r="T97" s="62">
        <f t="shared" si="53"/>
        <v>0</v>
      </c>
      <c r="U97" s="184"/>
      <c r="V97" s="100">
        <f t="shared" si="54"/>
        <v>0</v>
      </c>
      <c r="W97" s="62">
        <f t="shared" si="55"/>
        <v>0</v>
      </c>
      <c r="X97" s="19">
        <v>0.68353009259259256</v>
      </c>
      <c r="Y97" s="21">
        <f t="shared" si="56"/>
        <v>0.68353009259259256</v>
      </c>
      <c r="Z97" s="63">
        <f t="shared" si="57"/>
        <v>109.16266173752309</v>
      </c>
    </row>
    <row r="98" spans="2:26" ht="19.899999999999999" customHeight="1" x14ac:dyDescent="0.25">
      <c r="C98" s="204">
        <v>95</v>
      </c>
      <c r="D98" s="96" t="s">
        <v>36</v>
      </c>
      <c r="E98" s="53">
        <v>1986</v>
      </c>
      <c r="F98" s="96" t="s">
        <v>35</v>
      </c>
      <c r="G98" s="181">
        <v>0.48055555555555557</v>
      </c>
      <c r="H98" s="140"/>
      <c r="I98" s="18">
        <f t="shared" si="49"/>
        <v>0.20288194444444446</v>
      </c>
      <c r="J98" s="163"/>
      <c r="K98" s="141"/>
      <c r="L98" s="132"/>
      <c r="M98" s="135"/>
      <c r="N98" s="136"/>
      <c r="O98" s="176"/>
      <c r="P98" s="21">
        <f t="shared" si="50"/>
        <v>-0.48055555555555557</v>
      </c>
      <c r="Q98" s="22">
        <f t="shared" si="51"/>
        <v>-42.238046795523907</v>
      </c>
      <c r="R98" s="177"/>
      <c r="S98" s="61">
        <f t="shared" si="52"/>
        <v>0</v>
      </c>
      <c r="T98" s="62">
        <f t="shared" si="53"/>
        <v>0</v>
      </c>
      <c r="U98" s="184"/>
      <c r="V98" s="100">
        <f t="shared" si="54"/>
        <v>0</v>
      </c>
      <c r="W98" s="62">
        <f t="shared" si="55"/>
        <v>0</v>
      </c>
      <c r="X98" s="19">
        <v>0.68343750000000003</v>
      </c>
      <c r="Y98" s="21">
        <f t="shared" si="56"/>
        <v>0.68343750000000003</v>
      </c>
      <c r="Z98" s="63">
        <f t="shared" si="57"/>
        <v>109.14787430683919</v>
      </c>
    </row>
    <row r="99" spans="2:26" ht="19.899999999999999" customHeight="1" x14ac:dyDescent="0.25">
      <c r="C99" s="204">
        <v>94</v>
      </c>
      <c r="D99" s="96" t="s">
        <v>37</v>
      </c>
      <c r="E99" s="53">
        <v>2013</v>
      </c>
      <c r="F99" s="102" t="s">
        <v>35</v>
      </c>
      <c r="G99" s="181">
        <v>0.48055555555555557</v>
      </c>
      <c r="H99" s="140"/>
      <c r="I99" s="18">
        <f t="shared" si="49"/>
        <v>0.20295138888888881</v>
      </c>
      <c r="J99" s="97"/>
      <c r="K99" s="141"/>
      <c r="L99" s="132"/>
      <c r="M99" s="135"/>
      <c r="N99" s="136"/>
      <c r="O99" s="20"/>
      <c r="P99" s="21">
        <f t="shared" si="50"/>
        <v>-0.48055555555555557</v>
      </c>
      <c r="Q99" s="22">
        <f t="shared" si="51"/>
        <v>-42.238046795523907</v>
      </c>
      <c r="R99" s="23"/>
      <c r="S99" s="61">
        <f t="shared" si="52"/>
        <v>0</v>
      </c>
      <c r="T99" s="62">
        <f t="shared" si="53"/>
        <v>0</v>
      </c>
      <c r="U99" s="184"/>
      <c r="V99" s="100">
        <f t="shared" si="54"/>
        <v>0</v>
      </c>
      <c r="W99" s="62">
        <f t="shared" si="55"/>
        <v>0</v>
      </c>
      <c r="X99" s="19">
        <v>0.68350694444444438</v>
      </c>
      <c r="Y99" s="21">
        <f t="shared" si="56"/>
        <v>0.68350694444444438</v>
      </c>
      <c r="Z99" s="63">
        <f t="shared" si="57"/>
        <v>109.15896487985211</v>
      </c>
    </row>
    <row r="100" spans="2:26" ht="19.899999999999999" customHeight="1" x14ac:dyDescent="0.25">
      <c r="C100" s="204">
        <v>93</v>
      </c>
      <c r="D100" s="96" t="s">
        <v>38</v>
      </c>
      <c r="E100" s="53">
        <v>1957</v>
      </c>
      <c r="F100" s="107" t="s">
        <v>35</v>
      </c>
      <c r="G100" s="181">
        <v>0.56215277777777783</v>
      </c>
      <c r="H100" s="140"/>
      <c r="I100" s="18">
        <f t="shared" si="49"/>
        <v>9.3148148148148091E-2</v>
      </c>
      <c r="J100" s="97"/>
      <c r="K100" s="141"/>
      <c r="L100" s="132"/>
      <c r="M100" s="135"/>
      <c r="N100" s="169"/>
      <c r="O100" s="173">
        <v>0.58474537037037033</v>
      </c>
      <c r="P100" s="21">
        <f t="shared" si="50"/>
        <v>2.2592592592592498E-2</v>
      </c>
      <c r="Q100" s="130">
        <f t="shared" si="51"/>
        <v>1.985757884028476</v>
      </c>
      <c r="R100" s="171">
        <v>0.59583333333333333</v>
      </c>
      <c r="S100" s="61">
        <f t="shared" si="52"/>
        <v>1.1087962962962994E-2</v>
      </c>
      <c r="T100" s="62">
        <f t="shared" si="53"/>
        <v>1.4192592592592632</v>
      </c>
      <c r="U100" s="184">
        <v>0.64240740740740743</v>
      </c>
      <c r="V100" s="100">
        <f t="shared" si="54"/>
        <v>4.6574074074074101E-2</v>
      </c>
      <c r="W100" s="62">
        <f t="shared" si="55"/>
        <v>1.8241160471441535</v>
      </c>
      <c r="X100" s="19">
        <v>0.65530092592592593</v>
      </c>
      <c r="Y100" s="21">
        <f t="shared" si="56"/>
        <v>1.2893518518518499E-2</v>
      </c>
      <c r="Z100" s="63">
        <f t="shared" si="57"/>
        <v>2.0591497227356714</v>
      </c>
    </row>
    <row r="101" spans="2:26" ht="19.899999999999999" customHeight="1" x14ac:dyDescent="0.25">
      <c r="C101" s="204">
        <v>102</v>
      </c>
      <c r="D101" s="96" t="s">
        <v>39</v>
      </c>
      <c r="E101" s="53"/>
      <c r="F101" s="107"/>
      <c r="G101" s="181">
        <v>0.56215277777777783</v>
      </c>
      <c r="H101" s="168"/>
      <c r="I101" s="18">
        <f t="shared" si="49"/>
        <v>0.12070601851851848</v>
      </c>
      <c r="J101" s="97"/>
      <c r="K101" s="141"/>
      <c r="L101" s="152"/>
      <c r="M101" s="164"/>
      <c r="N101" s="169"/>
      <c r="O101" s="173">
        <v>0.58521990740740748</v>
      </c>
      <c r="P101" s="21">
        <f t="shared" si="50"/>
        <v>2.3067129629629646E-2</v>
      </c>
      <c r="Q101" s="130">
        <f t="shared" si="51"/>
        <v>2.0274669379450678</v>
      </c>
      <c r="R101" s="171">
        <v>0.60347222222222219</v>
      </c>
      <c r="S101" s="61">
        <f t="shared" si="52"/>
        <v>1.8252314814814707E-2</v>
      </c>
      <c r="T101" s="62">
        <f t="shared" si="53"/>
        <v>2.3362962962962825</v>
      </c>
      <c r="U101" s="186"/>
      <c r="V101" s="100">
        <f t="shared" si="54"/>
        <v>-0.60347222222222219</v>
      </c>
      <c r="W101" s="62">
        <f t="shared" si="55"/>
        <v>-23.635539437896647</v>
      </c>
      <c r="X101" s="19">
        <v>0.68285879629629631</v>
      </c>
      <c r="Y101" s="21">
        <f t="shared" si="56"/>
        <v>0.68285879629629631</v>
      </c>
      <c r="Z101" s="63">
        <f t="shared" si="57"/>
        <v>109.05545286506468</v>
      </c>
    </row>
    <row r="102" spans="2:26" ht="20.45" customHeight="1" x14ac:dyDescent="0.25">
      <c r="B102" s="90">
        <v>8</v>
      </c>
      <c r="C102" s="204">
        <v>88</v>
      </c>
      <c r="D102" s="96" t="s">
        <v>46</v>
      </c>
      <c r="E102" s="53">
        <v>1995</v>
      </c>
      <c r="F102" s="107" t="s">
        <v>47</v>
      </c>
      <c r="G102" s="181">
        <v>0.56215277777777783</v>
      </c>
      <c r="H102" s="189"/>
      <c r="I102" s="18">
        <f>X102-G102</f>
        <v>0.12070601851851848</v>
      </c>
      <c r="J102" s="82"/>
      <c r="K102" s="116"/>
      <c r="L102" s="154"/>
      <c r="M102" s="157"/>
      <c r="N102" s="192"/>
      <c r="O102" s="20">
        <v>0.58518518518518514</v>
      </c>
      <c r="P102" s="21">
        <f>O102-G102</f>
        <v>2.3032407407407307E-2</v>
      </c>
      <c r="Q102" s="22">
        <f>$Q$3*P102/$P$3</f>
        <v>2.0244150559511613</v>
      </c>
      <c r="R102" s="23">
        <v>0.60416666666666663</v>
      </c>
      <c r="S102" s="61">
        <f>R102-O102</f>
        <v>1.8981481481481488E-2</v>
      </c>
      <c r="T102" s="94">
        <f>$T$3*S102/$S$3</f>
        <v>2.4296296296296305</v>
      </c>
      <c r="U102" s="188"/>
      <c r="V102" s="100">
        <f>U102-R102</f>
        <v>-0.60416666666666663</v>
      </c>
      <c r="W102" s="62">
        <f>$W$3*V102/$V$3</f>
        <v>-23.662737987307342</v>
      </c>
      <c r="X102" s="19">
        <v>0.68285879629629631</v>
      </c>
      <c r="Y102" s="21">
        <f>X102-U102</f>
        <v>0.68285879629629631</v>
      </c>
      <c r="Z102" s="63">
        <f>$Z$3*Y102/$Y$3</f>
        <v>109.05545286506468</v>
      </c>
    </row>
    <row r="103" spans="2:26" ht="19.899999999999999" customHeight="1" x14ac:dyDescent="0.25">
      <c r="C103" s="204">
        <v>105</v>
      </c>
      <c r="D103" s="96" t="s">
        <v>175</v>
      </c>
      <c r="E103" s="53">
        <v>1979</v>
      </c>
      <c r="F103" s="107" t="s">
        <v>176</v>
      </c>
      <c r="G103" s="181">
        <v>0.56215277777777783</v>
      </c>
      <c r="H103" s="168"/>
      <c r="I103" s="18">
        <f t="shared" ref="I103:I105" si="58">X103-G103</f>
        <v>0.10025462962962961</v>
      </c>
      <c r="J103" s="82"/>
      <c r="K103" s="128"/>
      <c r="L103" s="152"/>
      <c r="M103" s="164"/>
      <c r="N103" s="169"/>
      <c r="O103" s="173">
        <v>0.58518518518518514</v>
      </c>
      <c r="P103" s="21">
        <f t="shared" ref="P103:P105" si="59">O103-G103</f>
        <v>2.3032407407407307E-2</v>
      </c>
      <c r="Q103" s="130">
        <f t="shared" ref="Q103:Q105" si="60">$Q$3*P103/$P$3</f>
        <v>2.0244150559511613</v>
      </c>
      <c r="R103" s="171"/>
      <c r="S103" s="61">
        <f t="shared" ref="S103:S105" si="61">R103-O103</f>
        <v>-0.58518518518518514</v>
      </c>
      <c r="T103" s="62">
        <f t="shared" ref="T103:T105" si="62">$T$3*S103/$S$3</f>
        <v>-74.903703703703698</v>
      </c>
      <c r="U103" s="184">
        <v>0.65243055555555551</v>
      </c>
      <c r="V103" s="100">
        <f t="shared" ref="V103:V105" si="63">U103-R103</f>
        <v>0.65243055555555551</v>
      </c>
      <c r="W103" s="62">
        <f t="shared" ref="W103:W105" si="64">$W$3*V103/$V$3</f>
        <v>25.553037171350862</v>
      </c>
      <c r="X103" s="19">
        <v>0.66240740740740744</v>
      </c>
      <c r="Y103" s="21">
        <f t="shared" ref="Y103:Y105" si="65">X103-U103</f>
        <v>9.9768518518519311E-3</v>
      </c>
      <c r="Z103" s="63">
        <f t="shared" ref="Z103:Z105" si="66">$Z$3*Y103/$Y$3</f>
        <v>1.593345656192249</v>
      </c>
    </row>
    <row r="104" spans="2:26" ht="19.899999999999999" customHeight="1" x14ac:dyDescent="0.25">
      <c r="C104" s="204">
        <v>108</v>
      </c>
      <c r="D104" s="105" t="s">
        <v>180</v>
      </c>
      <c r="E104" s="53">
        <v>1968</v>
      </c>
      <c r="F104" s="107" t="s">
        <v>177</v>
      </c>
      <c r="G104" s="181">
        <v>0.57291666666666663</v>
      </c>
      <c r="H104" s="168"/>
      <c r="I104" s="18">
        <f t="shared" si="58"/>
        <v>9.5671296296296227E-2</v>
      </c>
      <c r="J104" s="82"/>
      <c r="K104" s="128"/>
      <c r="L104" s="152"/>
      <c r="M104" s="164"/>
      <c r="N104" s="169"/>
      <c r="O104" s="173">
        <v>0.59167824074074071</v>
      </c>
      <c r="P104" s="21">
        <f t="shared" si="59"/>
        <v>1.8761574074074083E-2</v>
      </c>
      <c r="Q104" s="130">
        <f t="shared" si="60"/>
        <v>1.6490335707019337</v>
      </c>
      <c r="R104" s="171">
        <v>0.60625000000000007</v>
      </c>
      <c r="S104" s="61">
        <f t="shared" si="61"/>
        <v>1.4571759259259354E-2</v>
      </c>
      <c r="T104" s="62">
        <f t="shared" si="62"/>
        <v>1.8651851851851973</v>
      </c>
      <c r="U104" s="184">
        <v>0.65934027777777782</v>
      </c>
      <c r="V104" s="100">
        <f t="shared" si="63"/>
        <v>5.309027777777775E-2</v>
      </c>
      <c r="W104" s="62">
        <f t="shared" si="64"/>
        <v>2.0793291024478684</v>
      </c>
      <c r="X104" s="19">
        <v>0.66858796296296286</v>
      </c>
      <c r="Y104" s="21">
        <f t="shared" si="65"/>
        <v>9.2476851851850395E-3</v>
      </c>
      <c r="Z104" s="63">
        <f t="shared" si="66"/>
        <v>1.4768946395563536</v>
      </c>
    </row>
    <row r="105" spans="2:26" ht="19.899999999999999" customHeight="1" thickBot="1" x14ac:dyDescent="0.3">
      <c r="C105" s="205">
        <v>109</v>
      </c>
      <c r="D105" s="206" t="s">
        <v>178</v>
      </c>
      <c r="E105" s="207">
        <v>1966</v>
      </c>
      <c r="F105" s="208" t="s">
        <v>177</v>
      </c>
      <c r="G105" s="209">
        <v>0.57291666666666663</v>
      </c>
      <c r="H105" s="210"/>
      <c r="I105" s="146">
        <f t="shared" si="58"/>
        <v>9.5648148148148149E-2</v>
      </c>
      <c r="J105" s="211"/>
      <c r="K105" s="166"/>
      <c r="L105" s="167"/>
      <c r="M105" s="165"/>
      <c r="N105" s="170"/>
      <c r="O105" s="174">
        <v>0.59167824074074071</v>
      </c>
      <c r="P105" s="147">
        <f t="shared" si="59"/>
        <v>1.8761574074074083E-2</v>
      </c>
      <c r="Q105" s="175">
        <f t="shared" si="60"/>
        <v>1.6490335707019337</v>
      </c>
      <c r="R105" s="172">
        <v>0.60625000000000007</v>
      </c>
      <c r="S105" s="148">
        <f t="shared" si="61"/>
        <v>1.4571759259259354E-2</v>
      </c>
      <c r="T105" s="149">
        <f t="shared" si="62"/>
        <v>1.8651851851851973</v>
      </c>
      <c r="U105" s="213">
        <v>0.65932870370370367</v>
      </c>
      <c r="V105" s="150">
        <f t="shared" si="63"/>
        <v>5.30787037037036E-2</v>
      </c>
      <c r="W105" s="149">
        <f t="shared" si="64"/>
        <v>2.0788757932910205</v>
      </c>
      <c r="X105" s="212">
        <v>0.66856481481481478</v>
      </c>
      <c r="Y105" s="147">
        <f t="shared" si="65"/>
        <v>9.2361111111111116E-3</v>
      </c>
      <c r="Z105" s="151">
        <f t="shared" si="66"/>
        <v>1.4750462107208873</v>
      </c>
    </row>
  </sheetData>
  <protectedRanges>
    <protectedRange sqref="A4:XFD4" name="Oblast6"/>
    <protectedRange sqref="B30:F30 B102:F102 H101 H103:H105 B5:H11 B12:G13 B14:H15 H16:H21 H23:H25 B16:G27 C28:F29 H27:H31 C31:F31 B82:F82 G28:G31 B28:B31 B32:H37 G38:H69 G81:H92 B73:H80 B91:F92" name="Oblast1"/>
    <protectedRange sqref="O3 M102:N102 N82 M5:N37 M82:M90 N73:N77 M78:N80 M38:M77 M91:N92" name="Oblast2"/>
    <protectedRange sqref="K102:L102 K5:L37 K82:L82 K73:L80 K91:L92" name="Oblast5"/>
    <protectedRange sqref="O102 O5:O27 O30:O35 O82 O73:O80 O91:O92" name="Oblast2_1"/>
    <protectedRange sqref="O28:O29 O103:O105 O36:O101" name="Oblast2_3"/>
    <protectedRange sqref="X5:X11 X13:X105" name="Oblast4_1"/>
    <protectedRange sqref="R5:R105" name="Oblast3_2"/>
    <protectedRange sqref="H73" name="Oblast1_2"/>
    <protectedRange sqref="H102" name="Oblast1_3"/>
    <protectedRange sqref="H74" name="Oblast1_4"/>
    <protectedRange sqref="H12 H76" name="Oblast1_5"/>
    <protectedRange sqref="H13" name="Oblast1_6"/>
    <protectedRange sqref="H22 H70:H72" name="Oblast1_7"/>
    <protectedRange sqref="H26" name="Oblast1_8"/>
    <protectedRange sqref="H82" name="Oblast1_9"/>
  </protectedRanges>
  <sortState xmlns:xlrd2="http://schemas.microsoft.com/office/spreadsheetml/2017/richdata2" ref="A5:AD80">
    <sortCondition ref="X5:X80"/>
  </sortState>
  <pageMargins left="0.25" right="0.25" top="0.28999999999999998" bottom="0.31" header="0.25" footer="0.25"/>
  <pageSetup paperSize="9" scale="62" fitToHeight="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4784-0C27-43DE-9581-2F6E6B81D7EB}">
  <sheetPr>
    <pageSetUpPr fitToPage="1"/>
  </sheetPr>
  <dimension ref="A1:AD105"/>
  <sheetViews>
    <sheetView zoomScale="70" zoomScaleNormal="70" workbookViewId="0">
      <pane ySplit="2" topLeftCell="A3" activePane="bottomLeft" state="frozenSplit"/>
      <selection pane="bottomLeft" activeCell="D6" sqref="D6"/>
    </sheetView>
  </sheetViews>
  <sheetFormatPr defaultRowHeight="15" x14ac:dyDescent="0.25"/>
  <cols>
    <col min="1" max="1" width="1.7109375" customWidth="1"/>
    <col min="2" max="2" width="4.7109375" style="1" hidden="1" customWidth="1"/>
    <col min="3" max="3" width="10" style="5" customWidth="1"/>
    <col min="4" max="4" width="18.42578125" style="1" customWidth="1"/>
    <col min="5" max="5" width="6.5703125" style="1" customWidth="1"/>
    <col min="6" max="6" width="20.7109375" style="3" customWidth="1"/>
    <col min="7" max="7" width="8.85546875" customWidth="1"/>
    <col min="8" max="8" width="8.85546875" style="78" customWidth="1"/>
    <col min="9" max="9" width="8.42578125" style="4" customWidth="1"/>
    <col min="10" max="10" width="8.42578125" style="84" customWidth="1"/>
    <col min="11" max="12" width="8.85546875" style="30" customWidth="1"/>
    <col min="13" max="13" width="8.85546875" style="27" customWidth="1"/>
    <col min="14" max="14" width="8.85546875" style="28" customWidth="1"/>
    <col min="15" max="15" width="10.28515625" style="6" customWidth="1"/>
    <col min="16" max="16" width="9.7109375" style="9" customWidth="1"/>
    <col min="17" max="17" width="6.140625" style="12" customWidth="1"/>
    <col min="18" max="18" width="9.140625" style="8" customWidth="1"/>
    <col min="19" max="19" width="9.140625" style="10" customWidth="1"/>
    <col min="20" max="20" width="6.42578125" style="13" customWidth="1"/>
    <col min="21" max="22" width="9.5703125" style="13" customWidth="1"/>
    <col min="23" max="23" width="6.7109375" style="13" customWidth="1"/>
    <col min="24" max="24" width="9.5703125" style="7" customWidth="1"/>
    <col min="25" max="25" width="9.5703125" style="11" customWidth="1"/>
    <col min="26" max="26" width="7.42578125" style="14" customWidth="1"/>
  </cols>
  <sheetData>
    <row r="1" spans="1:30" s="64" customFormat="1" ht="9" customHeight="1" thickBot="1" x14ac:dyDescent="0.3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30" s="2" customFormat="1" ht="80.45" customHeight="1" x14ac:dyDescent="0.25">
      <c r="B2" s="87" t="s">
        <v>7</v>
      </c>
      <c r="C2" s="65" t="s">
        <v>6</v>
      </c>
      <c r="D2" s="66" t="s">
        <v>5</v>
      </c>
      <c r="E2" s="66" t="s">
        <v>2</v>
      </c>
      <c r="F2" s="66" t="s">
        <v>0</v>
      </c>
      <c r="G2" s="67" t="s">
        <v>8</v>
      </c>
      <c r="H2" s="80" t="s">
        <v>24</v>
      </c>
      <c r="I2" s="68" t="s">
        <v>4</v>
      </c>
      <c r="J2" s="79" t="s">
        <v>28</v>
      </c>
      <c r="K2" s="225" t="s">
        <v>11</v>
      </c>
      <c r="L2" s="283" t="s">
        <v>12</v>
      </c>
      <c r="M2" s="178" t="s">
        <v>13</v>
      </c>
      <c r="N2" s="179" t="s">
        <v>14</v>
      </c>
      <c r="O2" s="69" t="s">
        <v>15</v>
      </c>
      <c r="P2" s="70" t="s">
        <v>9</v>
      </c>
      <c r="Q2" s="71" t="s">
        <v>1</v>
      </c>
      <c r="R2" s="72" t="s">
        <v>182</v>
      </c>
      <c r="S2" s="73" t="s">
        <v>10</v>
      </c>
      <c r="T2" s="71" t="s">
        <v>1</v>
      </c>
      <c r="U2" s="72" t="s">
        <v>26</v>
      </c>
      <c r="V2" s="73" t="s">
        <v>25</v>
      </c>
      <c r="W2" s="74" t="s">
        <v>1</v>
      </c>
      <c r="X2" s="75" t="s">
        <v>3</v>
      </c>
      <c r="Y2" s="76" t="s">
        <v>27</v>
      </c>
      <c r="Z2" s="77" t="s">
        <v>1</v>
      </c>
    </row>
    <row r="3" spans="1:30" s="52" customFormat="1" ht="11.45" hidden="1" customHeight="1" x14ac:dyDescent="0.25">
      <c r="B3" s="88"/>
      <c r="C3" s="264"/>
      <c r="D3" s="265"/>
      <c r="E3" s="265"/>
      <c r="F3" s="265"/>
      <c r="G3" s="266"/>
      <c r="H3" s="267"/>
      <c r="I3" s="268">
        <v>5.1817129629629623E-2</v>
      </c>
      <c r="J3" s="269">
        <v>1</v>
      </c>
      <c r="K3" s="270"/>
      <c r="L3" s="284"/>
      <c r="M3" s="287"/>
      <c r="N3" s="271"/>
      <c r="O3" s="272"/>
      <c r="P3" s="273">
        <v>1.1377314814814814E-2</v>
      </c>
      <c r="Q3" s="274">
        <v>1</v>
      </c>
      <c r="R3" s="275"/>
      <c r="S3" s="276">
        <v>7.8125E-3</v>
      </c>
      <c r="T3" s="277">
        <v>1</v>
      </c>
      <c r="U3" s="304"/>
      <c r="V3" s="278">
        <v>2.5532407407407406E-2</v>
      </c>
      <c r="W3" s="279">
        <v>1</v>
      </c>
      <c r="X3" s="280"/>
      <c r="Y3" s="281">
        <v>6.2615740740740748E-3</v>
      </c>
      <c r="Z3" s="282">
        <v>1</v>
      </c>
    </row>
    <row r="4" spans="1:30" s="15" customFormat="1" ht="12" customHeight="1" x14ac:dyDescent="0.25">
      <c r="B4" s="89"/>
      <c r="C4" s="91"/>
      <c r="D4" s="31"/>
      <c r="E4" s="32"/>
      <c r="F4" s="33"/>
      <c r="G4" s="34"/>
      <c r="H4" s="81"/>
      <c r="I4" s="35"/>
      <c r="J4" s="83"/>
      <c r="K4" s="29"/>
      <c r="L4" s="285"/>
      <c r="M4" s="29"/>
      <c r="N4" s="26"/>
      <c r="O4" s="36"/>
      <c r="P4" s="36"/>
      <c r="Q4" s="37"/>
      <c r="R4" s="38"/>
      <c r="S4" s="39"/>
      <c r="T4" s="98"/>
      <c r="U4" s="99"/>
      <c r="V4" s="98"/>
      <c r="W4" s="40"/>
      <c r="X4" s="41"/>
      <c r="Y4" s="42"/>
      <c r="Z4" s="43"/>
    </row>
    <row r="5" spans="1:30" ht="20.45" customHeight="1" x14ac:dyDescent="0.25">
      <c r="B5" s="199"/>
      <c r="C5" s="204">
        <v>2</v>
      </c>
      <c r="D5" s="234" t="s">
        <v>167</v>
      </c>
      <c r="E5" s="235">
        <v>1975</v>
      </c>
      <c r="F5" s="239" t="s">
        <v>168</v>
      </c>
      <c r="G5" s="124">
        <v>0.62164351851851851</v>
      </c>
      <c r="H5" s="95">
        <v>1.000246426811237</v>
      </c>
      <c r="I5" s="18">
        <f t="shared" ref="I5:I36" si="0">X5-G5</f>
        <v>5.1817129629629588E-2</v>
      </c>
      <c r="J5" s="82">
        <f t="shared" ref="J5:J36" si="1">$J$3*I5/$I$3</f>
        <v>0.99999999999999933</v>
      </c>
      <c r="K5" s="219"/>
      <c r="L5" s="221"/>
      <c r="M5" s="288">
        <v>1</v>
      </c>
      <c r="N5" s="155"/>
      <c r="O5" s="20">
        <v>0.63305555555555559</v>
      </c>
      <c r="P5" s="21">
        <f t="shared" ref="P5:P36" si="2">O5-G5</f>
        <v>1.1412037037037082E-2</v>
      </c>
      <c r="Q5" s="22">
        <f t="shared" ref="Q5:Q36" si="3">$Q$3*P5/$P$3</f>
        <v>1.0030518819939003</v>
      </c>
      <c r="R5" s="23">
        <v>0.64166666666666672</v>
      </c>
      <c r="S5" s="61">
        <f t="shared" ref="S5:S36" si="4">R5-O5</f>
        <v>8.6111111111111249E-3</v>
      </c>
      <c r="T5" s="94">
        <f t="shared" ref="T5:T36" si="5">$T$3*S5/$S$3</f>
        <v>1.102222222222224</v>
      </c>
      <c r="U5" s="188">
        <v>0.66719907407407408</v>
      </c>
      <c r="V5" s="100">
        <f t="shared" ref="V5:V36" si="6">U5-R5</f>
        <v>2.5532407407407365E-2</v>
      </c>
      <c r="W5" s="62">
        <f t="shared" ref="W5:W36" si="7">$W$3*V5/$V$3</f>
        <v>0.99999999999999833</v>
      </c>
      <c r="X5" s="19">
        <v>0.6734606481481481</v>
      </c>
      <c r="Y5" s="21">
        <f t="shared" ref="Y5:Y36" si="8">X5-U5</f>
        <v>6.2615740740740167E-3</v>
      </c>
      <c r="Z5" s="63">
        <f t="shared" ref="Z5:Z36" si="9">$Z$3*Y5/$Y$3</f>
        <v>0.99999999999999067</v>
      </c>
    </row>
    <row r="6" spans="1:30" ht="20.45" customHeight="1" x14ac:dyDescent="0.25">
      <c r="B6" s="199"/>
      <c r="C6" s="204">
        <v>4</v>
      </c>
      <c r="D6" s="237" t="s">
        <v>164</v>
      </c>
      <c r="E6" s="235">
        <v>1981</v>
      </c>
      <c r="F6" s="240" t="s">
        <v>93</v>
      </c>
      <c r="G6" s="124">
        <v>0.62068292912201528</v>
      </c>
      <c r="H6" s="95">
        <v>1.0277072758037233</v>
      </c>
      <c r="I6" s="18">
        <f t="shared" si="0"/>
        <v>5.2025404211318071E-2</v>
      </c>
      <c r="J6" s="82">
        <f t="shared" si="1"/>
        <v>1.004019415648399</v>
      </c>
      <c r="K6" s="219"/>
      <c r="L6" s="221"/>
      <c r="M6" s="288">
        <v>2</v>
      </c>
      <c r="N6" s="155"/>
      <c r="O6" s="20">
        <v>0.63246527777777783</v>
      </c>
      <c r="P6" s="21">
        <f t="shared" si="2"/>
        <v>1.1782348655762553E-2</v>
      </c>
      <c r="Q6" s="22">
        <f t="shared" si="3"/>
        <v>1.0356001259998826</v>
      </c>
      <c r="R6" s="23">
        <v>0.64027777777777783</v>
      </c>
      <c r="S6" s="61">
        <f t="shared" si="4"/>
        <v>7.8125E-3</v>
      </c>
      <c r="T6" s="94">
        <f t="shared" si="5"/>
        <v>1</v>
      </c>
      <c r="U6" s="188">
        <v>0.66597222222222219</v>
      </c>
      <c r="V6" s="100">
        <f t="shared" si="6"/>
        <v>2.5694444444444353E-2</v>
      </c>
      <c r="W6" s="62">
        <f t="shared" si="7"/>
        <v>1.006346328195826</v>
      </c>
      <c r="X6" s="19">
        <v>0.67270833333333335</v>
      </c>
      <c r="Y6" s="21">
        <f t="shared" si="8"/>
        <v>6.7361111111111649E-3</v>
      </c>
      <c r="Z6" s="63">
        <f t="shared" si="9"/>
        <v>1.0757855822550917</v>
      </c>
    </row>
    <row r="7" spans="1:30" ht="20.45" customHeight="1" x14ac:dyDescent="0.25">
      <c r="B7" s="199"/>
      <c r="C7" s="204">
        <v>5</v>
      </c>
      <c r="D7" s="237" t="s">
        <v>162</v>
      </c>
      <c r="E7" s="235">
        <v>1994</v>
      </c>
      <c r="F7" s="239" t="s">
        <v>163</v>
      </c>
      <c r="G7" s="124">
        <v>0.62025462962962963</v>
      </c>
      <c r="H7" s="95">
        <v>1.0304568527918769</v>
      </c>
      <c r="I7" s="18">
        <f t="shared" si="0"/>
        <v>5.2349537037036931E-2</v>
      </c>
      <c r="J7" s="82">
        <f t="shared" si="1"/>
        <v>1.010274737547463</v>
      </c>
      <c r="K7" s="219"/>
      <c r="L7" s="221"/>
      <c r="M7" s="288">
        <v>3</v>
      </c>
      <c r="N7" s="155"/>
      <c r="O7" s="20">
        <v>0.63163194444444448</v>
      </c>
      <c r="P7" s="21">
        <f t="shared" si="2"/>
        <v>1.1377314814814854E-2</v>
      </c>
      <c r="Q7" s="22">
        <f t="shared" si="3"/>
        <v>1.0000000000000036</v>
      </c>
      <c r="R7" s="23">
        <v>0.64027777777777783</v>
      </c>
      <c r="S7" s="61">
        <f t="shared" si="4"/>
        <v>8.6458333333333526E-3</v>
      </c>
      <c r="T7" s="94">
        <f t="shared" si="5"/>
        <v>1.1066666666666691</v>
      </c>
      <c r="U7" s="188">
        <v>0.66607638888888887</v>
      </c>
      <c r="V7" s="100">
        <f t="shared" si="6"/>
        <v>2.5798611111111036E-2</v>
      </c>
      <c r="W7" s="62">
        <f t="shared" si="7"/>
        <v>1.0104261106074313</v>
      </c>
      <c r="X7" s="19">
        <v>0.67260416666666656</v>
      </c>
      <c r="Y7" s="21">
        <f t="shared" si="8"/>
        <v>6.527777777777688E-3</v>
      </c>
      <c r="Z7" s="63">
        <f t="shared" si="9"/>
        <v>1.0425138632162516</v>
      </c>
    </row>
    <row r="8" spans="1:30" s="2" customFormat="1" ht="20.45" customHeight="1" x14ac:dyDescent="0.25">
      <c r="A8"/>
      <c r="B8" s="199"/>
      <c r="C8" s="204">
        <v>1</v>
      </c>
      <c r="D8" s="96" t="s">
        <v>169</v>
      </c>
      <c r="E8" s="53">
        <v>1981</v>
      </c>
      <c r="F8" s="112" t="s">
        <v>76</v>
      </c>
      <c r="G8" s="124">
        <v>0.62222222222222212</v>
      </c>
      <c r="H8" s="95">
        <v>1</v>
      </c>
      <c r="I8" s="18">
        <f t="shared" si="0"/>
        <v>5.2581018518518707E-2</v>
      </c>
      <c r="J8" s="82">
        <f t="shared" si="1"/>
        <v>1.0147420147420185</v>
      </c>
      <c r="K8" s="219"/>
      <c r="L8" s="221"/>
      <c r="M8" s="159">
        <v>4</v>
      </c>
      <c r="N8" s="155"/>
      <c r="O8" s="20">
        <v>0.63431712962962961</v>
      </c>
      <c r="P8" s="21">
        <f t="shared" si="2"/>
        <v>1.2094907407407485E-2</v>
      </c>
      <c r="Q8" s="22">
        <f t="shared" si="3"/>
        <v>1.0630722278738625</v>
      </c>
      <c r="R8" s="23">
        <v>0.64236111111111105</v>
      </c>
      <c r="S8" s="61">
        <f t="shared" si="4"/>
        <v>8.0439814814814437E-3</v>
      </c>
      <c r="T8" s="94">
        <f t="shared" si="5"/>
        <v>1.0296296296296248</v>
      </c>
      <c r="U8" s="188">
        <v>0.6683796296296296</v>
      </c>
      <c r="V8" s="100">
        <f t="shared" si="6"/>
        <v>2.6018518518518552E-2</v>
      </c>
      <c r="W8" s="62">
        <f t="shared" si="7"/>
        <v>1.0190389845874901</v>
      </c>
      <c r="X8" s="19">
        <v>0.67480324074074083</v>
      </c>
      <c r="Y8" s="21">
        <f t="shared" si="8"/>
        <v>6.4236111111112271E-3</v>
      </c>
      <c r="Z8" s="63">
        <f t="shared" si="9"/>
        <v>1.025878003696876</v>
      </c>
      <c r="AA8"/>
      <c r="AB8"/>
      <c r="AC8"/>
      <c r="AD8"/>
    </row>
    <row r="9" spans="1:30" ht="20.45" customHeight="1" x14ac:dyDescent="0.25">
      <c r="B9" s="199"/>
      <c r="C9" s="204">
        <v>6</v>
      </c>
      <c r="D9" s="96" t="s">
        <v>161</v>
      </c>
      <c r="E9" s="53"/>
      <c r="F9" s="102" t="s">
        <v>44</v>
      </c>
      <c r="G9" s="124">
        <v>0.61960828561488623</v>
      </c>
      <c r="H9" s="95">
        <v>1.0470508589320471</v>
      </c>
      <c r="I9" s="18">
        <f t="shared" si="0"/>
        <v>5.3123195866595307E-2</v>
      </c>
      <c r="J9" s="82">
        <f t="shared" si="1"/>
        <v>1.0252052988326636</v>
      </c>
      <c r="K9" s="219"/>
      <c r="L9" s="221"/>
      <c r="M9" s="159">
        <v>5</v>
      </c>
      <c r="N9" s="155"/>
      <c r="O9" s="20">
        <v>0.63160879629629629</v>
      </c>
      <c r="P9" s="21">
        <f t="shared" si="2"/>
        <v>1.2000510681410059E-2</v>
      </c>
      <c r="Q9" s="22">
        <f t="shared" si="3"/>
        <v>1.0547753030252587</v>
      </c>
      <c r="R9" s="23">
        <v>0.64027777777777783</v>
      </c>
      <c r="S9" s="61">
        <f t="shared" si="4"/>
        <v>8.6689814814815414E-3</v>
      </c>
      <c r="T9" s="94">
        <f t="shared" si="5"/>
        <v>1.1096296296296373</v>
      </c>
      <c r="U9" s="188">
        <v>0.66593749999999996</v>
      </c>
      <c r="V9" s="100">
        <f t="shared" si="6"/>
        <v>2.5659722222222126E-2</v>
      </c>
      <c r="W9" s="62">
        <f t="shared" si="7"/>
        <v>1.0049864007252909</v>
      </c>
      <c r="X9" s="19">
        <v>0.67273148148148154</v>
      </c>
      <c r="Y9" s="21">
        <f t="shared" si="8"/>
        <v>6.7939814814815813E-3</v>
      </c>
      <c r="Z9" s="63">
        <f t="shared" si="9"/>
        <v>1.0850277264325481</v>
      </c>
    </row>
    <row r="10" spans="1:30" s="16" customFormat="1" ht="20.45" customHeight="1" x14ac:dyDescent="0.25">
      <c r="A10"/>
      <c r="B10" s="199"/>
      <c r="C10" s="204">
        <v>9</v>
      </c>
      <c r="D10" s="96" t="s">
        <v>156</v>
      </c>
      <c r="E10" s="53">
        <v>1990</v>
      </c>
      <c r="F10" s="215" t="s">
        <v>157</v>
      </c>
      <c r="G10" s="124">
        <v>0.61907407407407411</v>
      </c>
      <c r="H10" s="198">
        <v>1.0588832487309641</v>
      </c>
      <c r="I10" s="18">
        <f t="shared" si="0"/>
        <v>5.3668981481481359E-2</v>
      </c>
      <c r="J10" s="82">
        <f t="shared" si="1"/>
        <v>1.0357382175563972</v>
      </c>
      <c r="K10" s="219"/>
      <c r="L10" s="221"/>
      <c r="M10" s="159">
        <v>6</v>
      </c>
      <c r="N10" s="155"/>
      <c r="O10" s="20">
        <v>0.63096064814814812</v>
      </c>
      <c r="P10" s="21">
        <f t="shared" si="2"/>
        <v>1.1886574074074008E-2</v>
      </c>
      <c r="Q10" s="22">
        <f t="shared" si="3"/>
        <v>1.0447609359104724</v>
      </c>
      <c r="R10" s="23">
        <v>0.63958333333333328</v>
      </c>
      <c r="S10" s="61">
        <f t="shared" si="4"/>
        <v>8.6226851851851638E-3</v>
      </c>
      <c r="T10" s="94">
        <f t="shared" si="5"/>
        <v>1.103703703703701</v>
      </c>
      <c r="U10" s="188">
        <v>0.66605324074074079</v>
      </c>
      <c r="V10" s="100">
        <f t="shared" si="6"/>
        <v>2.6469907407407511E-2</v>
      </c>
      <c r="W10" s="62">
        <f t="shared" si="7"/>
        <v>1.0367180417044466</v>
      </c>
      <c r="X10" s="19">
        <v>0.67274305555555547</v>
      </c>
      <c r="Y10" s="21">
        <f t="shared" si="8"/>
        <v>6.6898148148146763E-3</v>
      </c>
      <c r="Z10" s="63">
        <f t="shared" si="9"/>
        <v>1.0683918669131016</v>
      </c>
      <c r="AA10"/>
      <c r="AB10"/>
      <c r="AC10"/>
      <c r="AD10"/>
    </row>
    <row r="11" spans="1:30" s="16" customFormat="1" ht="20.45" customHeight="1" x14ac:dyDescent="0.25">
      <c r="A11"/>
      <c r="B11" s="199"/>
      <c r="C11" s="204">
        <v>10</v>
      </c>
      <c r="D11" s="96" t="s">
        <v>155</v>
      </c>
      <c r="E11" s="53">
        <v>1988</v>
      </c>
      <c r="F11" s="214" t="s">
        <v>49</v>
      </c>
      <c r="G11" s="124">
        <v>0.61893213009964265</v>
      </c>
      <c r="H11" s="95">
        <v>1.0592216582064302</v>
      </c>
      <c r="I11" s="18">
        <f t="shared" si="0"/>
        <v>5.3706758789246245E-2</v>
      </c>
      <c r="J11" s="82">
        <f t="shared" si="1"/>
        <v>1.0364672681239393</v>
      </c>
      <c r="K11" s="219"/>
      <c r="L11" s="221"/>
      <c r="M11" s="159">
        <v>7</v>
      </c>
      <c r="N11" s="155"/>
      <c r="O11" s="20">
        <v>0.6305439814814815</v>
      </c>
      <c r="P11" s="21">
        <f t="shared" si="2"/>
        <v>1.1611851381838845E-2</v>
      </c>
      <c r="Q11" s="22">
        <f t="shared" si="3"/>
        <v>1.0206144042633531</v>
      </c>
      <c r="R11" s="23">
        <v>0.63958333333333328</v>
      </c>
      <c r="S11" s="61">
        <f t="shared" si="4"/>
        <v>9.0393518518517846E-3</v>
      </c>
      <c r="T11" s="94">
        <f t="shared" si="5"/>
        <v>1.1570370370370284</v>
      </c>
      <c r="U11" s="188">
        <v>0.66605324074074079</v>
      </c>
      <c r="V11" s="100">
        <f t="shared" si="6"/>
        <v>2.6469907407407511E-2</v>
      </c>
      <c r="W11" s="62">
        <f t="shared" si="7"/>
        <v>1.0367180417044466</v>
      </c>
      <c r="X11" s="19">
        <v>0.6726388888888889</v>
      </c>
      <c r="Y11" s="21">
        <f t="shared" si="8"/>
        <v>6.5856481481481044E-3</v>
      </c>
      <c r="Z11" s="63">
        <f t="shared" si="9"/>
        <v>1.0517560073937082</v>
      </c>
      <c r="AA11"/>
      <c r="AB11"/>
      <c r="AC11"/>
      <c r="AD11"/>
    </row>
    <row r="12" spans="1:30" ht="15.75" x14ac:dyDescent="0.25">
      <c r="B12" s="199"/>
      <c r="C12" s="204">
        <v>3</v>
      </c>
      <c r="D12" s="96" t="s">
        <v>165</v>
      </c>
      <c r="E12" s="53">
        <v>1985</v>
      </c>
      <c r="F12" s="107" t="s">
        <v>166</v>
      </c>
      <c r="G12" s="124">
        <v>0.62129629629629635</v>
      </c>
      <c r="H12" s="95">
        <v>1.0273719209515781</v>
      </c>
      <c r="I12" s="18">
        <f t="shared" si="0"/>
        <v>5.4895833333333255E-2</v>
      </c>
      <c r="J12" s="82">
        <f t="shared" si="1"/>
        <v>1.0594147866875125</v>
      </c>
      <c r="K12" s="219"/>
      <c r="L12" s="221"/>
      <c r="M12" s="159">
        <v>8</v>
      </c>
      <c r="N12" s="155"/>
      <c r="O12" s="20">
        <v>0.63341435185185191</v>
      </c>
      <c r="P12" s="21">
        <f t="shared" si="2"/>
        <v>1.2118055555555562E-2</v>
      </c>
      <c r="Q12" s="22">
        <f t="shared" si="3"/>
        <v>1.0651068158697869</v>
      </c>
      <c r="R12" s="23">
        <v>0.64236111111111105</v>
      </c>
      <c r="S12" s="61">
        <f t="shared" si="4"/>
        <v>8.9467592592591405E-3</v>
      </c>
      <c r="T12" s="62">
        <f t="shared" si="5"/>
        <v>1.14518518518517</v>
      </c>
      <c r="U12" s="184">
        <v>0.66921296296296295</v>
      </c>
      <c r="V12" s="100">
        <f t="shared" si="6"/>
        <v>2.6851851851851904E-2</v>
      </c>
      <c r="W12" s="62">
        <f t="shared" si="7"/>
        <v>1.0516772438803286</v>
      </c>
      <c r="X12" s="18">
        <v>0.6761921296296296</v>
      </c>
      <c r="Y12" s="21">
        <f t="shared" si="8"/>
        <v>6.9791666666666474E-3</v>
      </c>
      <c r="Z12" s="63">
        <f t="shared" si="9"/>
        <v>1.1146025878003665</v>
      </c>
    </row>
    <row r="13" spans="1:30" ht="20.45" customHeight="1" x14ac:dyDescent="0.25">
      <c r="B13" s="199"/>
      <c r="C13" s="204">
        <v>13</v>
      </c>
      <c r="D13" s="113" t="s">
        <v>152</v>
      </c>
      <c r="E13" s="53">
        <v>1979</v>
      </c>
      <c r="F13" s="107" t="s">
        <v>41</v>
      </c>
      <c r="G13" s="124">
        <v>0.6181712962962963</v>
      </c>
      <c r="H13" s="95">
        <v>1.0769645031375854</v>
      </c>
      <c r="I13" s="18">
        <f t="shared" si="0"/>
        <v>5.5439814814814858E-2</v>
      </c>
      <c r="J13" s="82">
        <f t="shared" si="1"/>
        <v>1.0699128880947073</v>
      </c>
      <c r="K13" s="219"/>
      <c r="L13" s="221"/>
      <c r="M13" s="159">
        <v>9</v>
      </c>
      <c r="N13" s="155"/>
      <c r="O13" s="20">
        <v>0.63035879629629632</v>
      </c>
      <c r="P13" s="21">
        <f t="shared" si="2"/>
        <v>1.2187500000000018E-2</v>
      </c>
      <c r="Q13" s="22">
        <f t="shared" si="3"/>
        <v>1.0712105798575804</v>
      </c>
      <c r="R13" s="23">
        <v>0.63888888888888895</v>
      </c>
      <c r="S13" s="61">
        <f t="shared" si="4"/>
        <v>8.5300925925926308E-3</v>
      </c>
      <c r="T13" s="62">
        <f t="shared" si="5"/>
        <v>1.0918518518518567</v>
      </c>
      <c r="U13" s="184">
        <v>0.66640046296296296</v>
      </c>
      <c r="V13" s="100">
        <f t="shared" si="6"/>
        <v>2.7511574074074008E-2</v>
      </c>
      <c r="W13" s="62">
        <f t="shared" si="7"/>
        <v>1.0775158658204871</v>
      </c>
      <c r="X13" s="19">
        <v>0.67361111111111116</v>
      </c>
      <c r="Y13" s="21">
        <f t="shared" si="8"/>
        <v>7.2106481481482021E-3</v>
      </c>
      <c r="Z13" s="63">
        <f t="shared" si="9"/>
        <v>1.1515711645101749</v>
      </c>
    </row>
    <row r="14" spans="1:30" ht="20.45" customHeight="1" x14ac:dyDescent="0.25">
      <c r="B14" s="199"/>
      <c r="C14" s="204">
        <v>7</v>
      </c>
      <c r="D14" s="108" t="s">
        <v>159</v>
      </c>
      <c r="E14" s="60">
        <v>1984</v>
      </c>
      <c r="F14" s="109" t="s">
        <v>160</v>
      </c>
      <c r="G14" s="124">
        <v>0.61939202467255261</v>
      </c>
      <c r="H14" s="95">
        <v>1.050943555894051</v>
      </c>
      <c r="I14" s="18">
        <f t="shared" si="0"/>
        <v>5.6001493845965866E-2</v>
      </c>
      <c r="J14" s="97">
        <f t="shared" si="1"/>
        <v>1.0807525280972641</v>
      </c>
      <c r="K14" s="219"/>
      <c r="L14" s="221"/>
      <c r="M14" s="159">
        <v>10</v>
      </c>
      <c r="N14" s="155"/>
      <c r="O14" s="20">
        <v>0.63148148148148142</v>
      </c>
      <c r="P14" s="21">
        <f t="shared" si="2"/>
        <v>1.2089456808928811E-2</v>
      </c>
      <c r="Q14" s="22">
        <f t="shared" si="3"/>
        <v>1.0625931518732954</v>
      </c>
      <c r="R14" s="23">
        <v>0.64027777777777783</v>
      </c>
      <c r="S14" s="61">
        <f t="shared" si="4"/>
        <v>8.7962962962964131E-3</v>
      </c>
      <c r="T14" s="62">
        <f t="shared" si="5"/>
        <v>1.1259259259259409</v>
      </c>
      <c r="U14" s="184">
        <v>0.66883101851851856</v>
      </c>
      <c r="V14" s="100">
        <f t="shared" si="6"/>
        <v>2.8553240740740726E-2</v>
      </c>
      <c r="W14" s="62">
        <f t="shared" si="7"/>
        <v>1.1183136899365362</v>
      </c>
      <c r="X14" s="19">
        <v>0.67539351851851848</v>
      </c>
      <c r="Y14" s="21">
        <f t="shared" si="8"/>
        <v>6.5624999999999156E-3</v>
      </c>
      <c r="Z14" s="63">
        <f t="shared" si="9"/>
        <v>1.0480591497227221</v>
      </c>
    </row>
    <row r="15" spans="1:30" ht="20.45" customHeight="1" x14ac:dyDescent="0.25">
      <c r="B15" s="199"/>
      <c r="C15" s="204">
        <v>22</v>
      </c>
      <c r="D15" s="96" t="s">
        <v>143</v>
      </c>
      <c r="E15" s="53">
        <v>1985</v>
      </c>
      <c r="F15" s="194" t="s">
        <v>49</v>
      </c>
      <c r="G15" s="124">
        <v>0.61332329097853111</v>
      </c>
      <c r="H15" s="95">
        <v>1.1601807623864382</v>
      </c>
      <c r="I15" s="18">
        <f t="shared" si="0"/>
        <v>5.6665134947394891E-2</v>
      </c>
      <c r="J15" s="97">
        <f t="shared" si="1"/>
        <v>1.0935598971308731</v>
      </c>
      <c r="K15" s="227"/>
      <c r="L15" s="286"/>
      <c r="M15" s="159">
        <v>11</v>
      </c>
      <c r="N15" s="155"/>
      <c r="O15" s="20">
        <v>0.62539351851851854</v>
      </c>
      <c r="P15" s="21">
        <f t="shared" si="2"/>
        <v>1.2070227539987433E-2</v>
      </c>
      <c r="Q15" s="22">
        <f t="shared" si="3"/>
        <v>1.0609030106357216</v>
      </c>
      <c r="R15" s="23">
        <v>0.63541666666666663</v>
      </c>
      <c r="S15" s="61">
        <f t="shared" si="4"/>
        <v>1.0023148148148087E-2</v>
      </c>
      <c r="T15" s="62">
        <f t="shared" si="5"/>
        <v>1.2829629629629551</v>
      </c>
      <c r="U15" s="184">
        <v>0.66317129629629623</v>
      </c>
      <c r="V15" s="100">
        <f t="shared" si="6"/>
        <v>2.7754629629629601E-2</v>
      </c>
      <c r="W15" s="62">
        <f t="shared" si="7"/>
        <v>1.0870353581142329</v>
      </c>
      <c r="X15" s="19">
        <v>0.669988425925926</v>
      </c>
      <c r="Y15" s="21">
        <f t="shared" si="8"/>
        <v>6.8171296296297701E-3</v>
      </c>
      <c r="Z15" s="63">
        <f t="shared" si="9"/>
        <v>1.0887245841035342</v>
      </c>
    </row>
    <row r="16" spans="1:30" ht="20.45" customHeight="1" x14ac:dyDescent="0.25">
      <c r="B16" s="199"/>
      <c r="C16" s="204">
        <v>11</v>
      </c>
      <c r="D16" s="113" t="s">
        <v>154</v>
      </c>
      <c r="E16" s="53">
        <v>1998</v>
      </c>
      <c r="F16" s="96" t="s">
        <v>90</v>
      </c>
      <c r="G16" s="124">
        <v>0.61857399415155179</v>
      </c>
      <c r="H16" s="95">
        <v>1.0656681052720658</v>
      </c>
      <c r="I16" s="18">
        <f t="shared" si="0"/>
        <v>5.69584132558556E-2</v>
      </c>
      <c r="J16" s="97">
        <f t="shared" si="1"/>
        <v>1.0992197688867376</v>
      </c>
      <c r="K16" s="219"/>
      <c r="L16" s="221"/>
      <c r="M16" s="159">
        <v>12</v>
      </c>
      <c r="N16" s="155"/>
      <c r="O16" s="20">
        <v>0.63090277777777781</v>
      </c>
      <c r="P16" s="21">
        <f t="shared" si="2"/>
        <v>1.2328783626226025E-2</v>
      </c>
      <c r="Q16" s="22">
        <f t="shared" si="3"/>
        <v>1.0836285913590322</v>
      </c>
      <c r="R16" s="23">
        <v>0.64027777777777783</v>
      </c>
      <c r="S16" s="61">
        <f t="shared" si="4"/>
        <v>9.3750000000000222E-3</v>
      </c>
      <c r="T16" s="62">
        <f t="shared" si="5"/>
        <v>1.2000000000000028</v>
      </c>
      <c r="U16" s="184">
        <v>0.66883101851851856</v>
      </c>
      <c r="V16" s="100">
        <f t="shared" si="6"/>
        <v>2.8553240740740726E-2</v>
      </c>
      <c r="W16" s="62">
        <f t="shared" si="7"/>
        <v>1.1183136899365362</v>
      </c>
      <c r="X16" s="19">
        <v>0.67553240740740739</v>
      </c>
      <c r="Y16" s="21">
        <f t="shared" si="8"/>
        <v>6.7013888888888262E-3</v>
      </c>
      <c r="Z16" s="63">
        <f t="shared" si="9"/>
        <v>1.0702402957486035</v>
      </c>
    </row>
    <row r="17" spans="2:26" ht="20.45" customHeight="1" x14ac:dyDescent="0.25">
      <c r="B17" s="199"/>
      <c r="C17" s="204">
        <v>14</v>
      </c>
      <c r="D17" s="113" t="s">
        <v>151</v>
      </c>
      <c r="E17" s="56">
        <v>1979</v>
      </c>
      <c r="F17" s="107" t="s">
        <v>150</v>
      </c>
      <c r="G17" s="124">
        <v>0.61785535887109355</v>
      </c>
      <c r="H17" s="95">
        <v>1.0786035403203147</v>
      </c>
      <c r="I17" s="18">
        <f t="shared" si="0"/>
        <v>5.7017326314091621E-2</v>
      </c>
      <c r="J17" s="82">
        <f t="shared" si="1"/>
        <v>1.1003567106404997</v>
      </c>
      <c r="K17" s="219"/>
      <c r="L17" s="221"/>
      <c r="M17" s="159">
        <v>13</v>
      </c>
      <c r="N17" s="155"/>
      <c r="O17" s="20">
        <v>0.63035879629629632</v>
      </c>
      <c r="P17" s="21">
        <f t="shared" si="2"/>
        <v>1.2503437425202768E-2</v>
      </c>
      <c r="Q17" s="22">
        <f t="shared" si="3"/>
        <v>1.0989796475457978</v>
      </c>
      <c r="R17" s="23">
        <v>0.63958333333333328</v>
      </c>
      <c r="S17" s="61">
        <f t="shared" si="4"/>
        <v>9.2245370370369617E-3</v>
      </c>
      <c r="T17" s="62">
        <f t="shared" si="5"/>
        <v>1.1807407407407311</v>
      </c>
      <c r="U17" s="184">
        <v>0.6680787037037037</v>
      </c>
      <c r="V17" s="100">
        <f t="shared" si="6"/>
        <v>2.8495370370370421E-2</v>
      </c>
      <c r="W17" s="62">
        <f>$W$3*V17/$V$3</f>
        <v>1.1160471441523139</v>
      </c>
      <c r="X17" s="19">
        <v>0.67487268518518517</v>
      </c>
      <c r="Y17" s="21">
        <f t="shared" si="8"/>
        <v>6.7939814814814703E-3</v>
      </c>
      <c r="Z17" s="63">
        <f t="shared" si="9"/>
        <v>1.0850277264325305</v>
      </c>
    </row>
    <row r="18" spans="2:26" ht="20.45" customHeight="1" x14ac:dyDescent="0.25">
      <c r="B18" s="199"/>
      <c r="C18" s="204">
        <v>15</v>
      </c>
      <c r="D18" s="113" t="s">
        <v>149</v>
      </c>
      <c r="E18" s="53">
        <v>1977</v>
      </c>
      <c r="F18" s="107" t="s">
        <v>150</v>
      </c>
      <c r="G18" s="124">
        <v>0.61724537037037031</v>
      </c>
      <c r="H18" s="95">
        <v>1.0765651438240256</v>
      </c>
      <c r="I18" s="18">
        <f t="shared" si="0"/>
        <v>5.7337962962963118E-2</v>
      </c>
      <c r="J18" s="82">
        <f t="shared" si="1"/>
        <v>1.1065445610900189</v>
      </c>
      <c r="K18" s="219"/>
      <c r="L18" s="221"/>
      <c r="M18" s="159">
        <v>14</v>
      </c>
      <c r="N18" s="155"/>
      <c r="O18" s="20">
        <v>0.63003472222222223</v>
      </c>
      <c r="P18" s="21">
        <f t="shared" si="2"/>
        <v>1.2789351851851927E-2</v>
      </c>
      <c r="Q18" s="22">
        <f t="shared" si="3"/>
        <v>1.1241098677517869</v>
      </c>
      <c r="R18" s="23">
        <v>0.63888888888888895</v>
      </c>
      <c r="S18" s="61">
        <f t="shared" si="4"/>
        <v>8.8541666666667185E-3</v>
      </c>
      <c r="T18" s="62">
        <f t="shared" si="5"/>
        <v>1.13333333333334</v>
      </c>
      <c r="U18" s="184">
        <v>0.66743055555555564</v>
      </c>
      <c r="V18" s="100">
        <f t="shared" si="6"/>
        <v>2.8541666666666687E-2</v>
      </c>
      <c r="W18" s="62">
        <f t="shared" si="7"/>
        <v>1.1178603807796925</v>
      </c>
      <c r="X18" s="19">
        <v>0.67458333333333342</v>
      </c>
      <c r="Y18" s="21">
        <f t="shared" si="8"/>
        <v>7.1527777777777857E-3</v>
      </c>
      <c r="Z18" s="63">
        <f t="shared" si="9"/>
        <v>1.1423290203327183</v>
      </c>
    </row>
    <row r="19" spans="2:26" ht="20.45" customHeight="1" x14ac:dyDescent="0.25">
      <c r="B19" s="199"/>
      <c r="C19" s="204">
        <v>26</v>
      </c>
      <c r="D19" s="113" t="s">
        <v>137</v>
      </c>
      <c r="E19" s="53">
        <v>2007</v>
      </c>
      <c r="F19" s="114" t="s">
        <v>138</v>
      </c>
      <c r="G19" s="124">
        <v>0.61197916666666663</v>
      </c>
      <c r="H19" s="198">
        <v>1.1892666479348131</v>
      </c>
      <c r="I19" s="18">
        <f t="shared" si="0"/>
        <v>5.8344907407407387E-2</v>
      </c>
      <c r="J19" s="82">
        <f t="shared" si="1"/>
        <v>1.1259772168863076</v>
      </c>
      <c r="K19" s="226"/>
      <c r="L19" s="231"/>
      <c r="M19" s="159">
        <v>15</v>
      </c>
      <c r="N19" s="155"/>
      <c r="O19" s="20">
        <v>0.62435185185185182</v>
      </c>
      <c r="P19" s="21">
        <f t="shared" si="2"/>
        <v>1.2372685185185195E-2</v>
      </c>
      <c r="Q19" s="22">
        <f t="shared" si="3"/>
        <v>1.0874872838250265</v>
      </c>
      <c r="R19" s="23">
        <v>0.63402777777777775</v>
      </c>
      <c r="S19" s="24">
        <f t="shared" si="4"/>
        <v>9.6759259259259212E-3</v>
      </c>
      <c r="T19" s="130">
        <f t="shared" si="5"/>
        <v>1.2385185185185179</v>
      </c>
      <c r="U19" s="183">
        <v>0.66318287037037038</v>
      </c>
      <c r="V19" s="100">
        <f t="shared" si="6"/>
        <v>2.9155092592592635E-2</v>
      </c>
      <c r="W19" s="62">
        <f t="shared" si="7"/>
        <v>1.1418857660924768</v>
      </c>
      <c r="X19" s="19">
        <v>0.67032407407407402</v>
      </c>
      <c r="Y19" s="21">
        <f t="shared" si="8"/>
        <v>7.1412037037036358E-3</v>
      </c>
      <c r="Z19" s="25">
        <f t="shared" si="9"/>
        <v>1.1404805914972165</v>
      </c>
    </row>
    <row r="20" spans="2:26" ht="20.45" customHeight="1" x14ac:dyDescent="0.25">
      <c r="B20" s="199"/>
      <c r="C20" s="204">
        <v>18</v>
      </c>
      <c r="D20" s="96" t="s">
        <v>147</v>
      </c>
      <c r="E20" s="53">
        <v>1975</v>
      </c>
      <c r="F20" s="229" t="s">
        <v>61</v>
      </c>
      <c r="G20" s="124">
        <v>0.61557464603077205</v>
      </c>
      <c r="H20" s="95">
        <v>1.1196563714461025</v>
      </c>
      <c r="I20" s="18">
        <f t="shared" si="0"/>
        <v>5.913600211737613E-2</v>
      </c>
      <c r="J20" s="82">
        <f t="shared" si="1"/>
        <v>1.1412442669067004</v>
      </c>
      <c r="K20" s="219"/>
      <c r="L20" s="221"/>
      <c r="M20" s="159">
        <v>16</v>
      </c>
      <c r="N20" s="155"/>
      <c r="O20" s="20">
        <v>0.62859953703703708</v>
      </c>
      <c r="P20" s="21">
        <f t="shared" si="2"/>
        <v>1.3024891006265027E-2</v>
      </c>
      <c r="Q20" s="22">
        <f t="shared" si="3"/>
        <v>1.1448123936330605</v>
      </c>
      <c r="R20" s="23">
        <v>0.63888888888888895</v>
      </c>
      <c r="S20" s="61">
        <f t="shared" si="4"/>
        <v>1.0289351851851869E-2</v>
      </c>
      <c r="T20" s="62">
        <f t="shared" si="5"/>
        <v>1.3170370370370392</v>
      </c>
      <c r="U20" s="184">
        <v>0.66736111111111107</v>
      </c>
      <c r="V20" s="100">
        <f t="shared" si="6"/>
        <v>2.8472222222222121E-2</v>
      </c>
      <c r="W20" s="62">
        <f t="shared" si="7"/>
        <v>1.115140525838618</v>
      </c>
      <c r="X20" s="19">
        <v>0.67471064814814818</v>
      </c>
      <c r="Y20" s="21">
        <f t="shared" si="8"/>
        <v>7.3495370370371127E-3</v>
      </c>
      <c r="Z20" s="63">
        <f t="shared" si="9"/>
        <v>1.1737523105360563</v>
      </c>
    </row>
    <row r="21" spans="2:26" ht="20.45" customHeight="1" x14ac:dyDescent="0.25">
      <c r="B21" s="199"/>
      <c r="C21" s="204">
        <v>16</v>
      </c>
      <c r="D21" s="96" t="s">
        <v>148</v>
      </c>
      <c r="E21" s="53">
        <v>1971</v>
      </c>
      <c r="F21" s="107" t="s">
        <v>57</v>
      </c>
      <c r="G21" s="124">
        <v>0.61607288934021598</v>
      </c>
      <c r="H21" s="95">
        <v>1.1106879918761108</v>
      </c>
      <c r="I21" s="18">
        <f t="shared" si="0"/>
        <v>5.9586832882006169E-2</v>
      </c>
      <c r="J21" s="82">
        <f t="shared" si="1"/>
        <v>1.1499446863983322</v>
      </c>
      <c r="K21" s="219"/>
      <c r="L21" s="221"/>
      <c r="M21" s="159">
        <v>17</v>
      </c>
      <c r="N21" s="155"/>
      <c r="O21" s="20">
        <v>0.62949074074074074</v>
      </c>
      <c r="P21" s="21">
        <f t="shared" si="2"/>
        <v>1.3417851400524761E-2</v>
      </c>
      <c r="Q21" s="22">
        <f t="shared" si="3"/>
        <v>1.1793513336778632</v>
      </c>
      <c r="R21" s="23">
        <v>0.63958333333333328</v>
      </c>
      <c r="S21" s="61">
        <f t="shared" si="4"/>
        <v>1.0092592592592542E-2</v>
      </c>
      <c r="T21" s="62">
        <f t="shared" si="5"/>
        <v>1.2918518518518454</v>
      </c>
      <c r="U21" s="185">
        <v>0.66885416666666664</v>
      </c>
      <c r="V21" s="100">
        <f t="shared" si="6"/>
        <v>2.9270833333333357E-2</v>
      </c>
      <c r="W21" s="62">
        <f t="shared" si="7"/>
        <v>1.1464188576609258</v>
      </c>
      <c r="X21" s="19">
        <v>0.67565972222222215</v>
      </c>
      <c r="Y21" s="21">
        <f t="shared" si="8"/>
        <v>6.8055555555555092E-3</v>
      </c>
      <c r="Z21" s="63">
        <f t="shared" si="9"/>
        <v>1.0868761552680146</v>
      </c>
    </row>
    <row r="22" spans="2:26" ht="20.45" customHeight="1" x14ac:dyDescent="0.25">
      <c r="B22" s="199"/>
      <c r="C22" s="204">
        <v>19</v>
      </c>
      <c r="D22" s="106" t="s">
        <v>146</v>
      </c>
      <c r="E22" s="53">
        <v>1974</v>
      </c>
      <c r="F22" s="196" t="s">
        <v>61</v>
      </c>
      <c r="G22" s="124">
        <v>0.61502920388172999</v>
      </c>
      <c r="H22" s="95">
        <v>1.1294743301288594</v>
      </c>
      <c r="I22" s="18">
        <f t="shared" si="0"/>
        <v>5.9785610933084765E-2</v>
      </c>
      <c r="J22" s="82">
        <f t="shared" si="1"/>
        <v>1.1537808319451697</v>
      </c>
      <c r="K22" s="219"/>
      <c r="L22" s="221"/>
      <c r="M22" s="159">
        <v>18</v>
      </c>
      <c r="N22" s="155"/>
      <c r="O22" s="20">
        <v>0.62828703703703703</v>
      </c>
      <c r="P22" s="21">
        <f t="shared" si="2"/>
        <v>1.3257833155307042E-2</v>
      </c>
      <c r="Q22" s="22">
        <f t="shared" si="3"/>
        <v>1.165286657801148</v>
      </c>
      <c r="R22" s="23">
        <v>0.6381944444444444</v>
      </c>
      <c r="S22" s="61">
        <f t="shared" si="4"/>
        <v>9.9074074074073648E-3</v>
      </c>
      <c r="T22" s="62">
        <f t="shared" si="5"/>
        <v>1.2681481481481427</v>
      </c>
      <c r="U22" s="184">
        <v>0.66789351851851853</v>
      </c>
      <c r="V22" s="100">
        <f t="shared" si="6"/>
        <v>2.9699074074074128E-2</v>
      </c>
      <c r="W22" s="62">
        <f t="shared" si="7"/>
        <v>1.1631912964641906</v>
      </c>
      <c r="X22" s="19">
        <v>0.67481481481481476</v>
      </c>
      <c r="Y22" s="21">
        <f t="shared" si="8"/>
        <v>6.921296296296231E-3</v>
      </c>
      <c r="Z22" s="63">
        <f t="shared" si="9"/>
        <v>1.1053604436229099</v>
      </c>
    </row>
    <row r="23" spans="2:26" ht="20.45" customHeight="1" x14ac:dyDescent="0.25">
      <c r="B23" s="199"/>
      <c r="C23" s="204">
        <v>20</v>
      </c>
      <c r="D23" s="113" t="s">
        <v>145</v>
      </c>
      <c r="E23" s="56">
        <v>1981</v>
      </c>
      <c r="F23" s="109" t="s">
        <v>63</v>
      </c>
      <c r="G23" s="124">
        <v>0.61439008708866671</v>
      </c>
      <c r="H23" s="95">
        <v>1.140978432403998</v>
      </c>
      <c r="I23" s="18">
        <f t="shared" si="0"/>
        <v>6.1084449948370256E-2</v>
      </c>
      <c r="J23" s="82">
        <f t="shared" si="1"/>
        <v>1.1788466552466363</v>
      </c>
      <c r="K23" s="219"/>
      <c r="L23" s="221"/>
      <c r="M23" s="159">
        <v>19</v>
      </c>
      <c r="N23" s="155"/>
      <c r="O23" s="20">
        <v>0.62750000000000006</v>
      </c>
      <c r="P23" s="21">
        <f t="shared" si="2"/>
        <v>1.3109912911333343E-2</v>
      </c>
      <c r="Q23" s="22">
        <f t="shared" si="3"/>
        <v>1.1522853260826051</v>
      </c>
      <c r="R23" s="23">
        <v>0.63750000000000007</v>
      </c>
      <c r="S23" s="61">
        <f t="shared" si="4"/>
        <v>1.0000000000000009E-2</v>
      </c>
      <c r="T23" s="62">
        <f t="shared" si="5"/>
        <v>1.2800000000000011</v>
      </c>
      <c r="U23" s="184">
        <v>0.66833333333333333</v>
      </c>
      <c r="V23" s="100">
        <f t="shared" si="6"/>
        <v>3.0833333333333268E-2</v>
      </c>
      <c r="W23" s="62">
        <f t="shared" si="7"/>
        <v>1.2076155938349931</v>
      </c>
      <c r="X23" s="19">
        <v>0.67547453703703697</v>
      </c>
      <c r="Y23" s="21">
        <f t="shared" si="8"/>
        <v>7.1412037037036358E-3</v>
      </c>
      <c r="Z23" s="63">
        <f t="shared" si="9"/>
        <v>1.1404805914972165</v>
      </c>
    </row>
    <row r="24" spans="2:26" ht="20.45" customHeight="1" x14ac:dyDescent="0.25">
      <c r="B24" s="199"/>
      <c r="C24" s="204">
        <v>24</v>
      </c>
      <c r="D24" s="96" t="s">
        <v>140</v>
      </c>
      <c r="E24" s="53">
        <v>1981</v>
      </c>
      <c r="F24" s="114" t="s">
        <v>141</v>
      </c>
      <c r="G24" s="124">
        <v>0.61250511426734455</v>
      </c>
      <c r="H24" s="95">
        <v>1.174907943187796</v>
      </c>
      <c r="I24" s="18">
        <f t="shared" si="0"/>
        <v>6.1812015362285089E-2</v>
      </c>
      <c r="J24" s="82">
        <f t="shared" si="1"/>
        <v>1.1928876764130965</v>
      </c>
      <c r="K24" s="216"/>
      <c r="L24" s="222"/>
      <c r="M24" s="159">
        <v>20</v>
      </c>
      <c r="N24" s="155"/>
      <c r="O24" s="20">
        <v>0.62579861111111112</v>
      </c>
      <c r="P24" s="21">
        <f t="shared" si="2"/>
        <v>1.3293496843766572E-2</v>
      </c>
      <c r="Q24" s="22">
        <f t="shared" si="3"/>
        <v>1.1684212892181403</v>
      </c>
      <c r="R24" s="23">
        <v>0.63680555555555551</v>
      </c>
      <c r="S24" s="24">
        <f t="shared" si="4"/>
        <v>1.1006944444444389E-2</v>
      </c>
      <c r="T24" s="130">
        <f t="shared" si="5"/>
        <v>1.4088888888888818</v>
      </c>
      <c r="U24" s="184">
        <v>0.66694444444444445</v>
      </c>
      <c r="V24" s="100">
        <f t="shared" si="6"/>
        <v>3.0138888888888937E-2</v>
      </c>
      <c r="W24" s="62">
        <f t="shared" si="7"/>
        <v>1.1804170444242994</v>
      </c>
      <c r="X24" s="19">
        <v>0.67431712962962964</v>
      </c>
      <c r="Y24" s="21">
        <f t="shared" si="8"/>
        <v>7.3726851851851904E-3</v>
      </c>
      <c r="Z24" s="25">
        <f t="shared" si="9"/>
        <v>1.1774491682070247</v>
      </c>
    </row>
    <row r="25" spans="2:26" ht="20.45" customHeight="1" x14ac:dyDescent="0.25">
      <c r="B25" s="199"/>
      <c r="C25" s="204">
        <v>33</v>
      </c>
      <c r="D25" s="193" t="s">
        <v>131</v>
      </c>
      <c r="E25" s="53">
        <v>1978</v>
      </c>
      <c r="F25" s="194" t="s">
        <v>78</v>
      </c>
      <c r="G25" s="124">
        <v>0.60945464289802576</v>
      </c>
      <c r="H25" s="95">
        <v>1.2298164278355344</v>
      </c>
      <c r="I25" s="18">
        <f t="shared" si="0"/>
        <v>6.2524523768640927E-2</v>
      </c>
      <c r="J25" s="82">
        <f t="shared" si="1"/>
        <v>1.2066381178491348</v>
      </c>
      <c r="K25" s="216"/>
      <c r="L25" s="222"/>
      <c r="M25" s="159">
        <v>21</v>
      </c>
      <c r="N25" s="155"/>
      <c r="O25" s="20">
        <v>0.62271990740740735</v>
      </c>
      <c r="P25" s="21">
        <f t="shared" si="2"/>
        <v>1.3265264509381591E-2</v>
      </c>
      <c r="Q25" s="22">
        <f t="shared" si="3"/>
        <v>1.1659398307330311</v>
      </c>
      <c r="R25" s="23">
        <v>0.6333333333333333</v>
      </c>
      <c r="S25" s="24">
        <f t="shared" si="4"/>
        <v>1.0613425925925957E-2</v>
      </c>
      <c r="T25" s="130">
        <f t="shared" si="5"/>
        <v>1.3585185185185225</v>
      </c>
      <c r="U25" s="183">
        <v>0.66456018518518511</v>
      </c>
      <c r="V25" s="100">
        <f t="shared" si="6"/>
        <v>3.1226851851851811E-2</v>
      </c>
      <c r="W25" s="62">
        <f t="shared" si="7"/>
        <v>1.2230281051677228</v>
      </c>
      <c r="X25" s="19">
        <v>0.67197916666666668</v>
      </c>
      <c r="Y25" s="21">
        <f t="shared" si="8"/>
        <v>7.418981481481568E-3</v>
      </c>
      <c r="Z25" s="25">
        <f t="shared" si="9"/>
        <v>1.184842883548997</v>
      </c>
    </row>
    <row r="26" spans="2:26" ht="20.45" customHeight="1" x14ac:dyDescent="0.25">
      <c r="B26" s="199"/>
      <c r="C26" s="204">
        <v>23</v>
      </c>
      <c r="D26" s="96" t="s">
        <v>142</v>
      </c>
      <c r="E26" s="53">
        <v>1977</v>
      </c>
      <c r="F26" s="96" t="s">
        <v>35</v>
      </c>
      <c r="G26" s="124">
        <v>0.61296296296296293</v>
      </c>
      <c r="H26" s="95">
        <v>1.1601788532351398</v>
      </c>
      <c r="I26" s="18">
        <f t="shared" si="0"/>
        <v>6.2766203703703782E-2</v>
      </c>
      <c r="J26" s="82">
        <f t="shared" si="1"/>
        <v>1.2113022113022129</v>
      </c>
      <c r="K26" s="216"/>
      <c r="L26" s="223"/>
      <c r="M26" s="159">
        <v>22</v>
      </c>
      <c r="N26" s="161"/>
      <c r="O26" s="20">
        <v>0.62716435185185182</v>
      </c>
      <c r="P26" s="21">
        <f t="shared" si="2"/>
        <v>1.4201388888888888E-2</v>
      </c>
      <c r="Q26" s="22">
        <f t="shared" si="3"/>
        <v>1.2482197355035605</v>
      </c>
      <c r="R26" s="23">
        <v>0.6381944444444444</v>
      </c>
      <c r="S26" s="24">
        <f t="shared" si="4"/>
        <v>1.1030092592592577E-2</v>
      </c>
      <c r="T26" s="130">
        <f t="shared" si="5"/>
        <v>1.4118518518518499</v>
      </c>
      <c r="U26" s="183">
        <v>0.66861111111111116</v>
      </c>
      <c r="V26" s="100">
        <f t="shared" si="6"/>
        <v>3.0416666666666758E-2</v>
      </c>
      <c r="W26" s="62">
        <f t="shared" si="7"/>
        <v>1.1912964641885802</v>
      </c>
      <c r="X26" s="19">
        <v>0.67572916666666671</v>
      </c>
      <c r="Y26" s="21">
        <f t="shared" si="8"/>
        <v>7.118055555555558E-3</v>
      </c>
      <c r="Z26" s="25">
        <f t="shared" si="9"/>
        <v>1.1367837338262479</v>
      </c>
    </row>
    <row r="27" spans="2:26" ht="20.45" customHeight="1" x14ac:dyDescent="0.25">
      <c r="B27" s="199"/>
      <c r="C27" s="204">
        <v>8</v>
      </c>
      <c r="D27" s="96" t="s">
        <v>158</v>
      </c>
      <c r="E27" s="53">
        <v>1999</v>
      </c>
      <c r="F27" s="107" t="s">
        <v>150</v>
      </c>
      <c r="G27" s="124">
        <v>0.61921296296296291</v>
      </c>
      <c r="H27" s="198">
        <v>1.0580810672139564</v>
      </c>
      <c r="I27" s="18">
        <f t="shared" si="0"/>
        <v>6.2974537037037037E-2</v>
      </c>
      <c r="J27" s="82">
        <f t="shared" si="1"/>
        <v>1.2153227607773065</v>
      </c>
      <c r="K27" s="219"/>
      <c r="L27" s="220"/>
      <c r="M27" s="159">
        <v>23</v>
      </c>
      <c r="N27" s="161"/>
      <c r="O27" s="20">
        <v>0.63193287037037038</v>
      </c>
      <c r="P27" s="21">
        <f t="shared" si="2"/>
        <v>1.2719907407407471E-2</v>
      </c>
      <c r="Q27" s="22">
        <f t="shared" si="3"/>
        <v>1.1180061037639935</v>
      </c>
      <c r="R27" s="23">
        <v>0.64236111111111105</v>
      </c>
      <c r="S27" s="61">
        <f t="shared" si="4"/>
        <v>1.0428240740740669E-2</v>
      </c>
      <c r="T27" s="62">
        <f t="shared" si="5"/>
        <v>1.3348148148148056</v>
      </c>
      <c r="U27" s="184">
        <v>0.67450231481481471</v>
      </c>
      <c r="V27" s="100">
        <f t="shared" si="6"/>
        <v>3.2141203703703658E-2</v>
      </c>
      <c r="W27" s="62">
        <f t="shared" si="7"/>
        <v>1.258839528558475</v>
      </c>
      <c r="X27" s="19">
        <v>0.68218749999999995</v>
      </c>
      <c r="Y27" s="21">
        <f t="shared" si="8"/>
        <v>7.6851851851852393E-3</v>
      </c>
      <c r="Z27" s="63">
        <f t="shared" si="9"/>
        <v>1.227356746765258</v>
      </c>
    </row>
    <row r="28" spans="2:26" ht="20.45" customHeight="1" x14ac:dyDescent="0.25">
      <c r="B28" s="199"/>
      <c r="C28" s="204">
        <v>29</v>
      </c>
      <c r="D28" s="96" t="s">
        <v>135</v>
      </c>
      <c r="E28" s="53">
        <v>2005</v>
      </c>
      <c r="F28" s="109" t="s">
        <v>69</v>
      </c>
      <c r="G28" s="124">
        <v>0.61140016920473772</v>
      </c>
      <c r="H28" s="95">
        <v>1.1947969543147208</v>
      </c>
      <c r="I28" s="18">
        <f t="shared" si="0"/>
        <v>6.3044275239706793E-2</v>
      </c>
      <c r="J28" s="82">
        <f t="shared" si="1"/>
        <v>1.2166686130691686</v>
      </c>
      <c r="K28" s="219"/>
      <c r="L28" s="220"/>
      <c r="M28" s="159">
        <v>24</v>
      </c>
      <c r="N28" s="161"/>
      <c r="O28" s="20">
        <v>0.62442129629629628</v>
      </c>
      <c r="P28" s="21">
        <f t="shared" si="2"/>
        <v>1.302112709155856E-2</v>
      </c>
      <c r="Q28" s="22">
        <f t="shared" si="3"/>
        <v>1.1444815673557067</v>
      </c>
      <c r="R28" s="23">
        <v>0.63472222222222219</v>
      </c>
      <c r="S28" s="61">
        <f t="shared" si="4"/>
        <v>1.0300925925925908E-2</v>
      </c>
      <c r="T28" s="62">
        <f t="shared" si="5"/>
        <v>1.3185185185185162</v>
      </c>
      <c r="U28" s="184">
        <v>0.66640046296296296</v>
      </c>
      <c r="V28" s="100">
        <f t="shared" si="6"/>
        <v>3.1678240740740771E-2</v>
      </c>
      <c r="W28" s="62">
        <f t="shared" si="7"/>
        <v>1.2407071622846795</v>
      </c>
      <c r="X28" s="19">
        <v>0.67444444444444451</v>
      </c>
      <c r="Y28" s="21">
        <f t="shared" si="8"/>
        <v>8.0439814814815547E-3</v>
      </c>
      <c r="Z28" s="63">
        <f t="shared" si="9"/>
        <v>1.284658040665446</v>
      </c>
    </row>
    <row r="29" spans="2:26" ht="20.45" customHeight="1" x14ac:dyDescent="0.25">
      <c r="B29" s="199"/>
      <c r="C29" s="204">
        <v>42</v>
      </c>
      <c r="D29" s="96" t="s">
        <v>117</v>
      </c>
      <c r="E29" s="53">
        <v>1990</v>
      </c>
      <c r="F29" s="107" t="s">
        <v>118</v>
      </c>
      <c r="G29" s="124">
        <v>0.60759992923521999</v>
      </c>
      <c r="H29" s="198">
        <v>1.2632012737660392</v>
      </c>
      <c r="I29" s="18">
        <f t="shared" si="0"/>
        <v>6.3187107801817133E-2</v>
      </c>
      <c r="J29" s="82">
        <f t="shared" si="1"/>
        <v>1.2194250869057406</v>
      </c>
      <c r="K29" s="227"/>
      <c r="L29" s="232"/>
      <c r="M29" s="159">
        <v>25</v>
      </c>
      <c r="N29" s="161"/>
      <c r="O29" s="20">
        <v>0.62130787037037039</v>
      </c>
      <c r="P29" s="21">
        <f t="shared" si="2"/>
        <v>1.3707941135150392E-2</v>
      </c>
      <c r="Q29" s="22">
        <f t="shared" si="3"/>
        <v>1.2048485392441444</v>
      </c>
      <c r="R29" s="23">
        <v>0.63194444444444442</v>
      </c>
      <c r="S29" s="61">
        <f t="shared" si="4"/>
        <v>1.0636574074074034E-2</v>
      </c>
      <c r="T29" s="62">
        <f t="shared" si="5"/>
        <v>1.3614814814814764</v>
      </c>
      <c r="U29" s="184">
        <v>0.66353009259259255</v>
      </c>
      <c r="V29" s="100">
        <f t="shared" si="6"/>
        <v>3.1585648148148127E-2</v>
      </c>
      <c r="W29" s="62">
        <f t="shared" si="7"/>
        <v>1.2370806890299175</v>
      </c>
      <c r="X29" s="19">
        <v>0.67078703703703713</v>
      </c>
      <c r="Y29" s="21">
        <f t="shared" si="8"/>
        <v>7.2569444444445796E-3</v>
      </c>
      <c r="Z29" s="63">
        <f t="shared" si="9"/>
        <v>1.1589648798521472</v>
      </c>
    </row>
    <row r="30" spans="2:26" ht="20.45" customHeight="1" x14ac:dyDescent="0.25">
      <c r="B30" s="199"/>
      <c r="C30" s="204">
        <v>25</v>
      </c>
      <c r="D30" s="96" t="s">
        <v>139</v>
      </c>
      <c r="E30" s="53"/>
      <c r="F30" s="114" t="s">
        <v>35</v>
      </c>
      <c r="G30" s="124">
        <v>0.61232471989272974</v>
      </c>
      <c r="H30" s="95">
        <v>1.1781550419308631</v>
      </c>
      <c r="I30" s="18">
        <f t="shared" si="0"/>
        <v>6.3520187514677695E-2</v>
      </c>
      <c r="J30" s="82">
        <f t="shared" si="1"/>
        <v>1.2258530715363309</v>
      </c>
      <c r="K30" s="216"/>
      <c r="L30" s="222"/>
      <c r="M30" s="159">
        <v>26</v>
      </c>
      <c r="N30" s="155"/>
      <c r="O30" s="20">
        <v>0.62605324074074076</v>
      </c>
      <c r="P30" s="21">
        <f t="shared" si="2"/>
        <v>1.3728520848011017E-2</v>
      </c>
      <c r="Q30" s="22">
        <f t="shared" si="3"/>
        <v>1.2066573766715685</v>
      </c>
      <c r="R30" s="23">
        <v>0.63680555555555551</v>
      </c>
      <c r="S30" s="24">
        <f t="shared" si="4"/>
        <v>1.0752314814814756E-2</v>
      </c>
      <c r="T30" s="130">
        <f t="shared" si="5"/>
        <v>1.3762962962962888</v>
      </c>
      <c r="U30" s="183">
        <v>0.66873842592592592</v>
      </c>
      <c r="V30" s="100">
        <f t="shared" si="6"/>
        <v>3.1932870370370403E-2</v>
      </c>
      <c r="W30" s="62">
        <f t="shared" si="7"/>
        <v>1.2506799637352688</v>
      </c>
      <c r="X30" s="19">
        <v>0.67584490740740744</v>
      </c>
      <c r="Y30" s="21">
        <f t="shared" si="8"/>
        <v>7.1064814814815191E-3</v>
      </c>
      <c r="Z30" s="25">
        <f t="shared" si="9"/>
        <v>1.1349353049907638</v>
      </c>
    </row>
    <row r="31" spans="2:26" ht="20.45" customHeight="1" x14ac:dyDescent="0.25">
      <c r="B31" s="199"/>
      <c r="C31" s="204">
        <v>107</v>
      </c>
      <c r="D31" s="96" t="s">
        <v>173</v>
      </c>
      <c r="E31" s="53">
        <v>2004</v>
      </c>
      <c r="F31" s="107" t="s">
        <v>174</v>
      </c>
      <c r="G31" s="190">
        <v>0.61267361111111118</v>
      </c>
      <c r="H31" s="197" t="s">
        <v>170</v>
      </c>
      <c r="I31" s="18">
        <f t="shared" si="0"/>
        <v>6.3703703703703596E-2</v>
      </c>
      <c r="J31" s="82">
        <f t="shared" si="1"/>
        <v>1.2293946839401366</v>
      </c>
      <c r="K31" s="128"/>
      <c r="L31" s="132"/>
      <c r="M31" s="159">
        <v>27</v>
      </c>
      <c r="N31" s="155"/>
      <c r="O31" s="20">
        <v>0.62539351851851854</v>
      </c>
      <c r="P31" s="21">
        <f t="shared" si="2"/>
        <v>1.271990740740736E-2</v>
      </c>
      <c r="Q31" s="22">
        <f t="shared" si="3"/>
        <v>1.1180061037639837</v>
      </c>
      <c r="R31" s="23">
        <v>0.63541666666666663</v>
      </c>
      <c r="S31" s="24">
        <f t="shared" si="4"/>
        <v>1.0023148148148087E-2</v>
      </c>
      <c r="T31" s="130">
        <f t="shared" si="5"/>
        <v>1.2829629629629551</v>
      </c>
      <c r="U31" s="183">
        <v>0.66831018518518526</v>
      </c>
      <c r="V31" s="100">
        <f t="shared" si="6"/>
        <v>3.2893518518518627E-2</v>
      </c>
      <c r="W31" s="62">
        <f t="shared" si="7"/>
        <v>1.2883046237534042</v>
      </c>
      <c r="X31" s="19">
        <v>0.67637731481481478</v>
      </c>
      <c r="Y31" s="21">
        <f t="shared" si="8"/>
        <v>8.0671296296295214E-3</v>
      </c>
      <c r="Z31" s="25">
        <f t="shared" si="9"/>
        <v>1.2883548983363966</v>
      </c>
    </row>
    <row r="32" spans="2:26" ht="20.45" customHeight="1" x14ac:dyDescent="0.25">
      <c r="B32" s="199"/>
      <c r="C32" s="204">
        <v>28</v>
      </c>
      <c r="D32" s="96" t="s">
        <v>136</v>
      </c>
      <c r="E32" s="53">
        <v>1986</v>
      </c>
      <c r="F32" s="214" t="s">
        <v>49</v>
      </c>
      <c r="G32" s="124">
        <v>0.61150320160221139</v>
      </c>
      <c r="H32" s="95">
        <v>1.192942371160193</v>
      </c>
      <c r="I32" s="18">
        <f t="shared" si="0"/>
        <v>6.4225965064455326E-2</v>
      </c>
      <c r="J32" s="82">
        <f t="shared" si="1"/>
        <v>1.2394736166113336</v>
      </c>
      <c r="K32" s="219"/>
      <c r="L32" s="221"/>
      <c r="M32" s="159">
        <v>28</v>
      </c>
      <c r="N32" s="155"/>
      <c r="O32" s="20">
        <v>0.6246990740740741</v>
      </c>
      <c r="P32" s="21">
        <f t="shared" si="2"/>
        <v>1.3195872471862713E-2</v>
      </c>
      <c r="Q32" s="22">
        <f t="shared" si="3"/>
        <v>1.1598406730101103</v>
      </c>
      <c r="R32" s="23">
        <v>0.63611111111111118</v>
      </c>
      <c r="S32" s="61">
        <f t="shared" si="4"/>
        <v>1.1412037037037082E-2</v>
      </c>
      <c r="T32" s="62">
        <f t="shared" si="5"/>
        <v>1.4607407407407464</v>
      </c>
      <c r="U32" s="184">
        <v>0.66812499999999997</v>
      </c>
      <c r="V32" s="100">
        <f t="shared" si="6"/>
        <v>3.2013888888888786E-2</v>
      </c>
      <c r="W32" s="62">
        <f t="shared" si="7"/>
        <v>1.2538531278331781</v>
      </c>
      <c r="X32" s="19">
        <v>0.67572916666666671</v>
      </c>
      <c r="Y32" s="21">
        <f t="shared" si="8"/>
        <v>7.6041666666667451E-3</v>
      </c>
      <c r="Z32" s="63">
        <f t="shared" si="9"/>
        <v>1.2144177449168332</v>
      </c>
    </row>
    <row r="33" spans="1:30" ht="20.45" customHeight="1" x14ac:dyDescent="0.25">
      <c r="B33" s="199"/>
      <c r="C33" s="204">
        <v>34</v>
      </c>
      <c r="D33" s="96" t="s">
        <v>129</v>
      </c>
      <c r="E33" s="53">
        <v>1993</v>
      </c>
      <c r="F33" s="109" t="s">
        <v>130</v>
      </c>
      <c r="G33" s="124">
        <v>0.60927083333333332</v>
      </c>
      <c r="H33" s="95">
        <v>1.2360159092832359</v>
      </c>
      <c r="I33" s="18">
        <f t="shared" si="0"/>
        <v>6.4270833333333277E-2</v>
      </c>
      <c r="J33" s="82">
        <f t="shared" si="1"/>
        <v>1.2403395130667849</v>
      </c>
      <c r="K33" s="216"/>
      <c r="L33" s="222"/>
      <c r="M33" s="159">
        <v>29</v>
      </c>
      <c r="N33" s="155"/>
      <c r="O33" s="20">
        <v>0.6229513888888889</v>
      </c>
      <c r="P33" s="21">
        <f t="shared" si="2"/>
        <v>1.3680555555555585E-2</v>
      </c>
      <c r="Q33" s="22">
        <f t="shared" si="3"/>
        <v>1.2024415055951196</v>
      </c>
      <c r="R33" s="23">
        <v>0.63402777777777775</v>
      </c>
      <c r="S33" s="61">
        <f t="shared" si="4"/>
        <v>1.1076388888888844E-2</v>
      </c>
      <c r="T33" s="62">
        <f t="shared" si="5"/>
        <v>1.417777777777772</v>
      </c>
      <c r="U33" s="183">
        <v>0.66528935185185178</v>
      </c>
      <c r="V33" s="100">
        <f t="shared" si="6"/>
        <v>3.1261574074074039E-2</v>
      </c>
      <c r="W33" s="62">
        <f t="shared" si="7"/>
        <v>1.2243880326382579</v>
      </c>
      <c r="X33" s="19">
        <v>0.67354166666666659</v>
      </c>
      <c r="Y33" s="21">
        <f t="shared" si="8"/>
        <v>8.2523148148148096E-3</v>
      </c>
      <c r="Z33" s="63">
        <f t="shared" si="9"/>
        <v>1.3179297597042503</v>
      </c>
    </row>
    <row r="34" spans="1:30" ht="20.45" customHeight="1" x14ac:dyDescent="0.25">
      <c r="B34" s="199"/>
      <c r="C34" s="204">
        <v>39</v>
      </c>
      <c r="D34" s="193" t="s">
        <v>122</v>
      </c>
      <c r="E34" s="53">
        <v>1978</v>
      </c>
      <c r="F34" s="194" t="s">
        <v>123</v>
      </c>
      <c r="G34" s="124">
        <v>0.6083912037037037</v>
      </c>
      <c r="H34" s="95">
        <v>1.2464043993231824</v>
      </c>
      <c r="I34" s="18">
        <f t="shared" si="0"/>
        <v>6.4293981481481577E-2</v>
      </c>
      <c r="J34" s="82">
        <f t="shared" si="1"/>
        <v>1.2407862407862429</v>
      </c>
      <c r="K34" s="216"/>
      <c r="L34" s="222"/>
      <c r="M34" s="159">
        <v>30</v>
      </c>
      <c r="N34" s="155"/>
      <c r="O34" s="20">
        <v>0.62249999999999994</v>
      </c>
      <c r="P34" s="21">
        <f t="shared" si="2"/>
        <v>1.4108796296296244E-2</v>
      </c>
      <c r="Q34" s="22">
        <f t="shared" si="3"/>
        <v>1.2400813835198328</v>
      </c>
      <c r="R34" s="23">
        <v>0.63402777777777775</v>
      </c>
      <c r="S34" s="24">
        <f t="shared" si="4"/>
        <v>1.1527777777777803E-2</v>
      </c>
      <c r="T34" s="130">
        <f t="shared" si="5"/>
        <v>1.4755555555555588</v>
      </c>
      <c r="U34" s="183">
        <v>0.66548611111111111</v>
      </c>
      <c r="V34" s="100">
        <f t="shared" si="6"/>
        <v>3.1458333333333366E-2</v>
      </c>
      <c r="W34" s="62">
        <f t="shared" si="7"/>
        <v>1.2320942883046251</v>
      </c>
      <c r="X34" s="19">
        <v>0.67268518518518527</v>
      </c>
      <c r="Y34" s="21">
        <f t="shared" si="8"/>
        <v>7.1990740740741632E-3</v>
      </c>
      <c r="Z34" s="25">
        <f t="shared" si="9"/>
        <v>1.1497227356746906</v>
      </c>
    </row>
    <row r="35" spans="1:30" ht="20.45" customHeight="1" x14ac:dyDescent="0.25">
      <c r="A35" s="15"/>
      <c r="B35" s="90">
        <v>37</v>
      </c>
      <c r="C35" s="204">
        <v>49</v>
      </c>
      <c r="D35" s="193" t="s">
        <v>107</v>
      </c>
      <c r="E35" s="53">
        <v>1973</v>
      </c>
      <c r="F35" s="194" t="s">
        <v>108</v>
      </c>
      <c r="G35" s="124">
        <v>0.60552500470013149</v>
      </c>
      <c r="H35" s="95">
        <v>1.3005499153976321</v>
      </c>
      <c r="I35" s="18">
        <f t="shared" si="0"/>
        <v>6.4509717522090781E-2</v>
      </c>
      <c r="J35" s="82">
        <f t="shared" si="1"/>
        <v>1.2449496524254287</v>
      </c>
      <c r="K35" s="226"/>
      <c r="L35" s="231"/>
      <c r="M35" s="159">
        <v>31</v>
      </c>
      <c r="N35" s="155"/>
      <c r="O35" s="20">
        <v>0.61909722222222219</v>
      </c>
      <c r="P35" s="21">
        <f t="shared" si="2"/>
        <v>1.3572217522090702E-2</v>
      </c>
      <c r="Q35" s="22">
        <f t="shared" si="3"/>
        <v>1.1929192206598542</v>
      </c>
      <c r="R35" s="23">
        <v>0.62986111111111109</v>
      </c>
      <c r="S35" s="24">
        <f t="shared" si="4"/>
        <v>1.0763888888888906E-2</v>
      </c>
      <c r="T35" s="130">
        <f t="shared" si="5"/>
        <v>1.37777777777778</v>
      </c>
      <c r="U35" s="183">
        <v>0.66237268518518522</v>
      </c>
      <c r="V35" s="100">
        <f t="shared" si="6"/>
        <v>3.2511574074074123E-2</v>
      </c>
      <c r="W35" s="62">
        <f t="shared" si="7"/>
        <v>1.2733454215775177</v>
      </c>
      <c r="X35" s="19">
        <v>0.67003472222222227</v>
      </c>
      <c r="Y35" s="21">
        <f t="shared" si="8"/>
        <v>7.6620370370370505E-3</v>
      </c>
      <c r="Z35" s="25">
        <f t="shared" si="9"/>
        <v>1.2236598890942718</v>
      </c>
    </row>
    <row r="36" spans="1:30" ht="20.45" customHeight="1" x14ac:dyDescent="0.25">
      <c r="B36" s="199"/>
      <c r="C36" s="204">
        <v>36</v>
      </c>
      <c r="D36" s="96" t="s">
        <v>127</v>
      </c>
      <c r="E36" s="53">
        <v>1978</v>
      </c>
      <c r="F36" s="96" t="s">
        <v>128</v>
      </c>
      <c r="G36" s="124">
        <v>0.60888577352606943</v>
      </c>
      <c r="H36" s="95">
        <v>1.2400560765307489</v>
      </c>
      <c r="I36" s="18">
        <f t="shared" si="0"/>
        <v>6.4632744992449087E-2</v>
      </c>
      <c r="J36" s="82">
        <f t="shared" si="1"/>
        <v>1.2473239149760111</v>
      </c>
      <c r="K36" s="217"/>
      <c r="L36" s="223"/>
      <c r="M36" s="159">
        <v>32</v>
      </c>
      <c r="N36" s="161"/>
      <c r="O36" s="20">
        <v>0.62265046296296289</v>
      </c>
      <c r="P36" s="21">
        <f t="shared" si="2"/>
        <v>1.3764689436893462E-2</v>
      </c>
      <c r="Q36" s="22">
        <f t="shared" si="3"/>
        <v>1.2098363859080319</v>
      </c>
      <c r="R36" s="23">
        <v>0.63402777777777775</v>
      </c>
      <c r="S36" s="24">
        <f t="shared" si="4"/>
        <v>1.1377314814814854E-2</v>
      </c>
      <c r="T36" s="130">
        <f t="shared" si="5"/>
        <v>1.4562962962963013</v>
      </c>
      <c r="U36" s="183">
        <v>0.66612268518518525</v>
      </c>
      <c r="V36" s="100">
        <f t="shared" si="6"/>
        <v>3.2094907407407502E-2</v>
      </c>
      <c r="W36" s="62">
        <f t="shared" si="7"/>
        <v>1.2570262919311008</v>
      </c>
      <c r="X36" s="19">
        <v>0.67351851851851852</v>
      </c>
      <c r="Y36" s="21">
        <f t="shared" si="8"/>
        <v>7.3958333333332682E-3</v>
      </c>
      <c r="Z36" s="25">
        <f t="shared" si="9"/>
        <v>1.1811460258779931</v>
      </c>
    </row>
    <row r="37" spans="1:30" ht="20.45" customHeight="1" x14ac:dyDescent="0.25">
      <c r="B37" s="199"/>
      <c r="C37" s="204">
        <v>44</v>
      </c>
      <c r="D37" s="96" t="s">
        <v>114</v>
      </c>
      <c r="E37" s="53">
        <v>1981</v>
      </c>
      <c r="F37" s="114" t="s">
        <v>115</v>
      </c>
      <c r="G37" s="124">
        <v>0.60718180109043041</v>
      </c>
      <c r="H37" s="95">
        <v>1.2707275803722509</v>
      </c>
      <c r="I37" s="18">
        <f t="shared" ref="I37:I68" si="10">X37-G37</f>
        <v>6.475106927994001E-2</v>
      </c>
      <c r="J37" s="82">
        <f t="shared" ref="J37:J68" si="11">$J$3*I37/$I$3</f>
        <v>1.2496074125054317</v>
      </c>
      <c r="K37" s="217"/>
      <c r="L37" s="223"/>
      <c r="M37" s="159">
        <v>33</v>
      </c>
      <c r="N37" s="161"/>
      <c r="O37" s="20">
        <v>0.62160879629629628</v>
      </c>
      <c r="P37" s="21">
        <f t="shared" ref="P37:P68" si="12">O37-G37</f>
        <v>1.4426995205865878E-2</v>
      </c>
      <c r="Q37" s="22">
        <f t="shared" ref="Q37:Q68" si="13">$Q$3*P37/$P$3</f>
        <v>1.2680492225705107</v>
      </c>
      <c r="R37" s="23">
        <v>0.63263888888888886</v>
      </c>
      <c r="S37" s="24">
        <f t="shared" ref="S37:S68" si="14">R37-O37</f>
        <v>1.1030092592592577E-2</v>
      </c>
      <c r="T37" s="130">
        <f t="shared" ref="T37:T68" si="15">$T$3*S37/$S$3</f>
        <v>1.4118518518518499</v>
      </c>
      <c r="U37" s="183">
        <v>0.66481481481481486</v>
      </c>
      <c r="V37" s="100">
        <f t="shared" ref="V37:V68" si="16">U37-R37</f>
        <v>3.2175925925925997E-2</v>
      </c>
      <c r="W37" s="62">
        <f t="shared" ref="W37:W68" si="17">$W$3*V37/$V$3</f>
        <v>1.2601994560290146</v>
      </c>
      <c r="X37" s="19">
        <v>0.67193287037037042</v>
      </c>
      <c r="Y37" s="21">
        <f t="shared" ref="Y37:Y68" si="18">X37-U37</f>
        <v>7.118055555555558E-3</v>
      </c>
      <c r="Z37" s="25">
        <f t="shared" ref="Z37:Z68" si="19">$Z$3*Y37/$Y$3</f>
        <v>1.1367837338262479</v>
      </c>
    </row>
    <row r="38" spans="1:30" ht="20.45" customHeight="1" x14ac:dyDescent="0.25">
      <c r="B38" s="90">
        <v>1</v>
      </c>
      <c r="C38" s="204">
        <v>53</v>
      </c>
      <c r="D38" s="96" t="s">
        <v>101</v>
      </c>
      <c r="E38" s="53">
        <v>1976</v>
      </c>
      <c r="F38" s="107" t="s">
        <v>35</v>
      </c>
      <c r="G38" s="124">
        <v>0.60471392005176405</v>
      </c>
      <c r="H38" s="95">
        <v>1.315149439068245</v>
      </c>
      <c r="I38" s="18">
        <f t="shared" si="10"/>
        <v>6.4765246614902572E-2</v>
      </c>
      <c r="J38" s="82">
        <f t="shared" si="11"/>
        <v>1.2498810157533131</v>
      </c>
      <c r="K38" s="226"/>
      <c r="L38" s="231"/>
      <c r="M38" s="159">
        <v>34</v>
      </c>
      <c r="N38" s="160"/>
      <c r="O38" s="20">
        <v>0.61925925925925929</v>
      </c>
      <c r="P38" s="21">
        <f t="shared" si="12"/>
        <v>1.4545339207495234E-2</v>
      </c>
      <c r="Q38" s="22">
        <f t="shared" si="13"/>
        <v>1.2784509740870684</v>
      </c>
      <c r="R38" s="23">
        <v>0.62916666666666665</v>
      </c>
      <c r="S38" s="61">
        <f t="shared" si="14"/>
        <v>9.9074074074073648E-3</v>
      </c>
      <c r="T38" s="62">
        <f t="shared" si="15"/>
        <v>1.2681481481481427</v>
      </c>
      <c r="U38" s="183">
        <v>0.66204861111111113</v>
      </c>
      <c r="V38" s="100">
        <f t="shared" si="16"/>
        <v>3.2881944444444478E-2</v>
      </c>
      <c r="W38" s="62">
        <f t="shared" si="17"/>
        <v>1.2878513145965562</v>
      </c>
      <c r="X38" s="19">
        <v>0.66947916666666663</v>
      </c>
      <c r="Y38" s="21">
        <f t="shared" si="18"/>
        <v>7.4305555555554959E-3</v>
      </c>
      <c r="Z38" s="63">
        <f t="shared" si="19"/>
        <v>1.1866913123844636</v>
      </c>
    </row>
    <row r="39" spans="1:30" ht="20.45" customHeight="1" x14ac:dyDescent="0.25">
      <c r="A39" s="2"/>
      <c r="B39" s="200">
        <v>21</v>
      </c>
      <c r="C39" s="204">
        <v>77</v>
      </c>
      <c r="D39" s="96" t="s">
        <v>62</v>
      </c>
      <c r="E39" s="53">
        <v>1979</v>
      </c>
      <c r="F39" s="107" t="s">
        <v>63</v>
      </c>
      <c r="G39" s="124">
        <v>0.59583333333333333</v>
      </c>
      <c r="H39" s="197" t="s">
        <v>170</v>
      </c>
      <c r="I39" s="18">
        <f t="shared" si="10"/>
        <v>6.4884259259259336E-2</v>
      </c>
      <c r="J39" s="82">
        <f t="shared" si="11"/>
        <v>1.2521777976323447</v>
      </c>
      <c r="K39" s="116"/>
      <c r="L39" s="131"/>
      <c r="M39" s="159">
        <v>35</v>
      </c>
      <c r="N39" s="160"/>
      <c r="O39" s="20">
        <v>0.60971064814814813</v>
      </c>
      <c r="P39" s="21">
        <f t="shared" si="12"/>
        <v>1.3877314814814801E-2</v>
      </c>
      <c r="Q39" s="22">
        <f t="shared" si="13"/>
        <v>1.2197355035605277</v>
      </c>
      <c r="R39" s="23">
        <v>0.62013888888888891</v>
      </c>
      <c r="S39" s="24">
        <f t="shared" si="14"/>
        <v>1.042824074074078E-2</v>
      </c>
      <c r="T39" s="130">
        <f t="shared" si="15"/>
        <v>1.3348148148148198</v>
      </c>
      <c r="U39" s="183">
        <v>0.65310185185185188</v>
      </c>
      <c r="V39" s="100">
        <f t="shared" si="16"/>
        <v>3.2962962962962972E-2</v>
      </c>
      <c r="W39" s="62">
        <f t="shared" si="17"/>
        <v>1.29102447869447</v>
      </c>
      <c r="X39" s="19">
        <v>0.66071759259259266</v>
      </c>
      <c r="Y39" s="21">
        <f t="shared" si="18"/>
        <v>7.615740740740784E-3</v>
      </c>
      <c r="Z39" s="25">
        <f t="shared" si="19"/>
        <v>1.2162661737523173</v>
      </c>
      <c r="AA39" s="2"/>
      <c r="AB39" s="2"/>
      <c r="AC39" s="2"/>
      <c r="AD39" s="2"/>
    </row>
    <row r="40" spans="1:30" ht="20.45" customHeight="1" x14ac:dyDescent="0.25">
      <c r="B40" s="200">
        <v>38</v>
      </c>
      <c r="C40" s="204">
        <v>62</v>
      </c>
      <c r="D40" s="96" t="s">
        <v>84</v>
      </c>
      <c r="E40" s="53"/>
      <c r="F40" s="107" t="s">
        <v>85</v>
      </c>
      <c r="G40" s="124">
        <v>0.60162037037037031</v>
      </c>
      <c r="H40" s="197" t="s">
        <v>170</v>
      </c>
      <c r="I40" s="18">
        <f t="shared" si="10"/>
        <v>6.496527777777783E-2</v>
      </c>
      <c r="J40" s="82">
        <f t="shared" si="11"/>
        <v>1.2537413446504366</v>
      </c>
      <c r="K40" s="116"/>
      <c r="L40" s="131"/>
      <c r="M40" s="159">
        <v>36</v>
      </c>
      <c r="N40" s="160"/>
      <c r="O40" s="20">
        <v>0.61541666666666661</v>
      </c>
      <c r="P40" s="21">
        <f t="shared" si="12"/>
        <v>1.3796296296296306E-2</v>
      </c>
      <c r="Q40" s="22">
        <f t="shared" si="13"/>
        <v>1.212614445574772</v>
      </c>
      <c r="R40" s="23">
        <v>0.62777777777777777</v>
      </c>
      <c r="S40" s="61">
        <f t="shared" si="14"/>
        <v>1.2361111111111156E-2</v>
      </c>
      <c r="T40" s="62">
        <f t="shared" si="15"/>
        <v>1.582222222222228</v>
      </c>
      <c r="U40" s="183">
        <v>0.65918981481481487</v>
      </c>
      <c r="V40" s="100">
        <f t="shared" si="16"/>
        <v>3.1412037037037099E-2</v>
      </c>
      <c r="W40" s="62">
        <f t="shared" si="17"/>
        <v>1.2302810516772464</v>
      </c>
      <c r="X40" s="19">
        <v>0.66658564814814814</v>
      </c>
      <c r="Y40" s="21">
        <f t="shared" si="18"/>
        <v>7.3958333333332682E-3</v>
      </c>
      <c r="Z40" s="63">
        <f t="shared" si="19"/>
        <v>1.1811460258779931</v>
      </c>
    </row>
    <row r="41" spans="1:30" ht="20.45" customHeight="1" x14ac:dyDescent="0.25">
      <c r="B41" s="200">
        <v>43</v>
      </c>
      <c r="C41" s="204">
        <v>58</v>
      </c>
      <c r="D41" s="96" t="s">
        <v>91</v>
      </c>
      <c r="E41" s="53">
        <v>1988</v>
      </c>
      <c r="F41" s="107" t="s">
        <v>52</v>
      </c>
      <c r="G41" s="124">
        <v>0.6030702028243472</v>
      </c>
      <c r="H41" s="95">
        <v>1.3447363491617494</v>
      </c>
      <c r="I41" s="18">
        <f t="shared" si="10"/>
        <v>6.5263130508986134E-2</v>
      </c>
      <c r="J41" s="82">
        <f t="shared" si="11"/>
        <v>1.2594894965325893</v>
      </c>
      <c r="K41" s="226"/>
      <c r="L41" s="231"/>
      <c r="M41" s="159">
        <v>37</v>
      </c>
      <c r="N41" s="160"/>
      <c r="O41" s="20">
        <v>0.61725694444444446</v>
      </c>
      <c r="P41" s="21">
        <f t="shared" si="12"/>
        <v>1.4186741620097254E-2</v>
      </c>
      <c r="Q41" s="22">
        <f t="shared" si="13"/>
        <v>1.2469323255100742</v>
      </c>
      <c r="R41" s="23">
        <v>0.62777777777777777</v>
      </c>
      <c r="S41" s="61">
        <f t="shared" si="14"/>
        <v>1.0520833333333313E-2</v>
      </c>
      <c r="T41" s="62">
        <f t="shared" si="15"/>
        <v>1.346666666666664</v>
      </c>
      <c r="U41" s="183">
        <v>0.66096064814814814</v>
      </c>
      <c r="V41" s="100">
        <f t="shared" si="16"/>
        <v>3.3182870370370376E-2</v>
      </c>
      <c r="W41" s="62">
        <f t="shared" si="17"/>
        <v>1.2996373526745244</v>
      </c>
      <c r="X41" s="19">
        <v>0.66833333333333333</v>
      </c>
      <c r="Y41" s="21">
        <f t="shared" si="18"/>
        <v>7.3726851851851904E-3</v>
      </c>
      <c r="Z41" s="63">
        <f t="shared" si="19"/>
        <v>1.1774491682070247</v>
      </c>
    </row>
    <row r="42" spans="1:30" ht="20.45" customHeight="1" x14ac:dyDescent="0.25">
      <c r="B42" s="200">
        <v>51</v>
      </c>
      <c r="C42" s="204">
        <v>45</v>
      </c>
      <c r="D42" s="105" t="s">
        <v>112</v>
      </c>
      <c r="E42" s="53">
        <v>1980</v>
      </c>
      <c r="F42" s="109" t="s">
        <v>113</v>
      </c>
      <c r="G42" s="124">
        <v>0.6068647039846814</v>
      </c>
      <c r="H42" s="95">
        <v>1.2764353282757328</v>
      </c>
      <c r="I42" s="18">
        <f t="shared" si="10"/>
        <v>6.5392240459762996E-2</v>
      </c>
      <c r="J42" s="82">
        <f t="shared" si="11"/>
        <v>1.2619811426677516</v>
      </c>
      <c r="K42" s="219"/>
      <c r="L42" s="221"/>
      <c r="M42" s="159">
        <v>38</v>
      </c>
      <c r="N42" s="160"/>
      <c r="O42" s="20">
        <v>0.62077546296296293</v>
      </c>
      <c r="P42" s="21">
        <f t="shared" si="12"/>
        <v>1.3910758978281534E-2</v>
      </c>
      <c r="Q42" s="22">
        <f t="shared" si="13"/>
        <v>1.2226750516007372</v>
      </c>
      <c r="R42" s="23">
        <v>0.63194444444444442</v>
      </c>
      <c r="S42" s="61">
        <f t="shared" si="14"/>
        <v>1.1168981481481488E-2</v>
      </c>
      <c r="T42" s="62">
        <f t="shared" si="15"/>
        <v>1.4296296296296305</v>
      </c>
      <c r="U42" s="184">
        <v>0.66466435185185191</v>
      </c>
      <c r="V42" s="100">
        <f t="shared" si="16"/>
        <v>3.2719907407407489E-2</v>
      </c>
      <c r="W42" s="62">
        <f t="shared" si="17"/>
        <v>1.2815049864007286</v>
      </c>
      <c r="X42" s="19">
        <v>0.67225694444444439</v>
      </c>
      <c r="Y42" s="21">
        <f t="shared" si="18"/>
        <v>7.5925925925924842E-3</v>
      </c>
      <c r="Z42" s="63">
        <f t="shared" si="19"/>
        <v>1.2125693160813134</v>
      </c>
    </row>
    <row r="43" spans="1:30" ht="20.45" customHeight="1" x14ac:dyDescent="0.25">
      <c r="B43" s="200">
        <v>25</v>
      </c>
      <c r="C43" s="204">
        <v>74</v>
      </c>
      <c r="D43" s="96" t="s">
        <v>66</v>
      </c>
      <c r="E43" s="53">
        <v>1981</v>
      </c>
      <c r="F43" s="107" t="s">
        <v>67</v>
      </c>
      <c r="G43" s="124">
        <v>0.59722222222222221</v>
      </c>
      <c r="H43" s="197" t="s">
        <v>170</v>
      </c>
      <c r="I43" s="18">
        <f t="shared" si="10"/>
        <v>6.5486111111111134E-2</v>
      </c>
      <c r="J43" s="82">
        <f t="shared" si="11"/>
        <v>1.2637927183381734</v>
      </c>
      <c r="K43" s="162"/>
      <c r="L43" s="131"/>
      <c r="M43" s="159">
        <v>39</v>
      </c>
      <c r="N43" s="160"/>
      <c r="O43" s="20">
        <v>0.61097222222222225</v>
      </c>
      <c r="P43" s="21">
        <f t="shared" si="12"/>
        <v>1.375000000000004E-2</v>
      </c>
      <c r="Q43" s="22">
        <f t="shared" si="13"/>
        <v>1.2085452695829131</v>
      </c>
      <c r="R43" s="23">
        <v>0.62222222222222223</v>
      </c>
      <c r="S43" s="24">
        <f t="shared" si="14"/>
        <v>1.1249999999999982E-2</v>
      </c>
      <c r="T43" s="130">
        <f t="shared" si="15"/>
        <v>1.4399999999999977</v>
      </c>
      <c r="U43" s="183">
        <v>0.65520833333333328</v>
      </c>
      <c r="V43" s="100">
        <f t="shared" si="16"/>
        <v>3.2986111111111049E-2</v>
      </c>
      <c r="W43" s="62">
        <f t="shared" si="17"/>
        <v>1.2919310970081572</v>
      </c>
      <c r="X43" s="19">
        <v>0.66270833333333334</v>
      </c>
      <c r="Y43" s="21">
        <f t="shared" si="18"/>
        <v>7.5000000000000622E-3</v>
      </c>
      <c r="Z43" s="25">
        <f t="shared" si="19"/>
        <v>1.197781885397422</v>
      </c>
    </row>
    <row r="44" spans="1:30" ht="20.45" customHeight="1" x14ac:dyDescent="0.25">
      <c r="C44" s="204">
        <v>31</v>
      </c>
      <c r="D44" s="105" t="s">
        <v>133</v>
      </c>
      <c r="E44" s="53">
        <v>1973</v>
      </c>
      <c r="F44" s="195" t="s">
        <v>57</v>
      </c>
      <c r="G44" s="124">
        <v>0.60974537037037035</v>
      </c>
      <c r="H44" s="95">
        <v>1.2184141491072185</v>
      </c>
      <c r="I44" s="18">
        <f t="shared" si="10"/>
        <v>6.5694444444444389E-2</v>
      </c>
      <c r="J44" s="82">
        <f t="shared" si="11"/>
        <v>1.267813267813267</v>
      </c>
      <c r="K44" s="216"/>
      <c r="L44" s="222"/>
      <c r="M44" s="159">
        <v>40</v>
      </c>
      <c r="N44" s="160"/>
      <c r="O44" s="20">
        <v>0.6240162037037037</v>
      </c>
      <c r="P44" s="21">
        <f t="shared" si="12"/>
        <v>1.4270833333333344E-2</v>
      </c>
      <c r="Q44" s="22">
        <f t="shared" si="13"/>
        <v>1.2543234994913539</v>
      </c>
      <c r="R44" s="23">
        <v>0.63472222222222219</v>
      </c>
      <c r="S44" s="61">
        <f t="shared" si="14"/>
        <v>1.070601851851849E-2</v>
      </c>
      <c r="T44" s="62">
        <f t="shared" si="15"/>
        <v>1.3703703703703667</v>
      </c>
      <c r="U44" s="183">
        <v>0.66752314814814817</v>
      </c>
      <c r="V44" s="100">
        <f t="shared" si="16"/>
        <v>3.2800925925925983E-2</v>
      </c>
      <c r="W44" s="62">
        <f t="shared" si="17"/>
        <v>1.2846781504986424</v>
      </c>
      <c r="X44" s="19">
        <v>0.67543981481481474</v>
      </c>
      <c r="Y44" s="21">
        <f t="shared" si="18"/>
        <v>7.9166666666665719E-3</v>
      </c>
      <c r="Z44" s="63">
        <f t="shared" si="19"/>
        <v>1.2643253234750309</v>
      </c>
    </row>
    <row r="45" spans="1:30" ht="20.45" customHeight="1" x14ac:dyDescent="0.25">
      <c r="C45" s="204">
        <v>40</v>
      </c>
      <c r="D45" s="96" t="s">
        <v>120</v>
      </c>
      <c r="E45" s="53">
        <v>1963</v>
      </c>
      <c r="F45" s="114" t="s">
        <v>121</v>
      </c>
      <c r="G45" s="124">
        <v>0.60815972222222225</v>
      </c>
      <c r="H45" s="95">
        <v>1.2474619289340123</v>
      </c>
      <c r="I45" s="18">
        <f t="shared" si="10"/>
        <v>6.5891203703703716E-2</v>
      </c>
      <c r="J45" s="82">
        <f t="shared" si="11"/>
        <v>1.2716104534286357</v>
      </c>
      <c r="K45" s="216"/>
      <c r="L45" s="222"/>
      <c r="M45" s="159">
        <v>41</v>
      </c>
      <c r="N45" s="160"/>
      <c r="O45" s="20">
        <v>0.62246527777777783</v>
      </c>
      <c r="P45" s="21">
        <f t="shared" si="12"/>
        <v>1.4305555555555571E-2</v>
      </c>
      <c r="Q45" s="22">
        <f t="shared" si="13"/>
        <v>1.2573753814852506</v>
      </c>
      <c r="R45" s="23">
        <v>0.63402777777777775</v>
      </c>
      <c r="S45" s="24">
        <f t="shared" si="14"/>
        <v>1.156249999999992E-2</v>
      </c>
      <c r="T45" s="130">
        <f t="shared" si="15"/>
        <v>1.4799999999999898</v>
      </c>
      <c r="U45" s="183">
        <v>0.66630787037037031</v>
      </c>
      <c r="V45" s="100">
        <f t="shared" si="16"/>
        <v>3.2280092592592569E-2</v>
      </c>
      <c r="W45" s="62">
        <f t="shared" si="17"/>
        <v>1.2642792384406156</v>
      </c>
      <c r="X45" s="19">
        <v>0.67405092592592597</v>
      </c>
      <c r="Y45" s="21">
        <f t="shared" si="18"/>
        <v>7.7430555555556557E-3</v>
      </c>
      <c r="Z45" s="25">
        <f t="shared" si="19"/>
        <v>1.2365988909427146</v>
      </c>
    </row>
    <row r="46" spans="1:30" ht="20.45" customHeight="1" x14ac:dyDescent="0.25">
      <c r="B46" s="228"/>
      <c r="C46" s="204">
        <v>106</v>
      </c>
      <c r="D46" s="108" t="s">
        <v>171</v>
      </c>
      <c r="E46" s="60">
        <v>1976</v>
      </c>
      <c r="F46" s="107" t="s">
        <v>172</v>
      </c>
      <c r="G46" s="190">
        <v>0.59861111111111109</v>
      </c>
      <c r="H46" s="197" t="s">
        <v>170</v>
      </c>
      <c r="I46" s="18">
        <f t="shared" si="10"/>
        <v>6.5960648148148171E-2</v>
      </c>
      <c r="J46" s="82">
        <f t="shared" si="11"/>
        <v>1.2729506365870009</v>
      </c>
      <c r="K46" s="128"/>
      <c r="L46" s="132"/>
      <c r="M46" s="159">
        <v>42</v>
      </c>
      <c r="N46" s="160"/>
      <c r="O46" s="20">
        <v>0.61321759259259256</v>
      </c>
      <c r="P46" s="21">
        <f t="shared" si="12"/>
        <v>1.460648148148147E-2</v>
      </c>
      <c r="Q46" s="22">
        <f t="shared" si="13"/>
        <v>1.2838250254323491</v>
      </c>
      <c r="R46" s="23">
        <v>0.62430555555555556</v>
      </c>
      <c r="S46" s="24">
        <f t="shared" si="14"/>
        <v>1.1087962962962994E-2</v>
      </c>
      <c r="T46" s="130">
        <f t="shared" si="15"/>
        <v>1.4192592592592632</v>
      </c>
      <c r="U46" s="183">
        <v>0.65719907407407407</v>
      </c>
      <c r="V46" s="100">
        <f t="shared" si="16"/>
        <v>3.2893518518518516E-2</v>
      </c>
      <c r="W46" s="62">
        <f t="shared" si="17"/>
        <v>1.2883046237533997</v>
      </c>
      <c r="X46" s="19">
        <v>0.66457175925925926</v>
      </c>
      <c r="Y46" s="21">
        <f t="shared" si="18"/>
        <v>7.3726851851851904E-3</v>
      </c>
      <c r="Z46" s="25">
        <f t="shared" si="19"/>
        <v>1.1774491682070247</v>
      </c>
    </row>
    <row r="47" spans="1:30" ht="20.45" customHeight="1" x14ac:dyDescent="0.25">
      <c r="B47" s="200">
        <v>10</v>
      </c>
      <c r="C47" s="204">
        <v>52</v>
      </c>
      <c r="D47" s="96" t="s">
        <v>103</v>
      </c>
      <c r="E47" s="53">
        <v>1984</v>
      </c>
      <c r="F47" s="101" t="s">
        <v>78</v>
      </c>
      <c r="G47" s="124">
        <v>0.60502477598187165</v>
      </c>
      <c r="H47" s="95">
        <v>1.3095540323263095</v>
      </c>
      <c r="I47" s="18">
        <f t="shared" si="10"/>
        <v>6.6040038832943071E-2</v>
      </c>
      <c r="J47" s="82">
        <f t="shared" si="11"/>
        <v>1.2744827686321827</v>
      </c>
      <c r="K47" s="216"/>
      <c r="L47" s="222"/>
      <c r="M47" s="159">
        <v>43</v>
      </c>
      <c r="N47" s="160"/>
      <c r="O47" s="20">
        <v>0.61925925925925929</v>
      </c>
      <c r="P47" s="21">
        <f t="shared" si="12"/>
        <v>1.4234483277387633E-2</v>
      </c>
      <c r="Q47" s="22">
        <f t="shared" si="13"/>
        <v>1.2511285403522803</v>
      </c>
      <c r="R47" s="23">
        <v>0.63055555555555554</v>
      </c>
      <c r="S47" s="24">
        <f t="shared" si="14"/>
        <v>1.1296296296296249E-2</v>
      </c>
      <c r="T47" s="130">
        <f t="shared" si="15"/>
        <v>1.4459259259259198</v>
      </c>
      <c r="U47" s="183">
        <v>0.66388888888888886</v>
      </c>
      <c r="V47" s="100">
        <f t="shared" si="16"/>
        <v>3.3333333333333326E-2</v>
      </c>
      <c r="W47" s="62">
        <f t="shared" si="17"/>
        <v>1.3055303717135083</v>
      </c>
      <c r="X47" s="19">
        <v>0.67106481481481473</v>
      </c>
      <c r="Y47" s="21">
        <f t="shared" si="18"/>
        <v>7.1759259259258634E-3</v>
      </c>
      <c r="Z47" s="25">
        <f t="shared" si="19"/>
        <v>1.1460258780036867</v>
      </c>
    </row>
    <row r="48" spans="1:30" ht="20.45" customHeight="1" x14ac:dyDescent="0.25">
      <c r="C48" s="204">
        <v>37</v>
      </c>
      <c r="D48" s="193" t="s">
        <v>125</v>
      </c>
      <c r="E48" s="53">
        <v>1981</v>
      </c>
      <c r="F48" s="109" t="s">
        <v>126</v>
      </c>
      <c r="G48" s="124">
        <v>0.60874331920610925</v>
      </c>
      <c r="H48" s="95">
        <v>1.2426202542900329</v>
      </c>
      <c r="I48" s="18">
        <f t="shared" si="10"/>
        <v>6.6383995608705559E-2</v>
      </c>
      <c r="J48" s="82">
        <f t="shared" si="11"/>
        <v>1.2811206657565695</v>
      </c>
      <c r="K48" s="219"/>
      <c r="L48" s="221"/>
      <c r="M48" s="159">
        <v>44</v>
      </c>
      <c r="N48" s="160"/>
      <c r="O48" s="20">
        <v>0.62269675925925927</v>
      </c>
      <c r="P48" s="21">
        <f t="shared" si="12"/>
        <v>1.3953440053150024E-2</v>
      </c>
      <c r="Q48" s="22">
        <f t="shared" si="13"/>
        <v>1.2264264705922301</v>
      </c>
      <c r="R48" s="23">
        <v>0.63402777777777775</v>
      </c>
      <c r="S48" s="61">
        <f t="shared" si="14"/>
        <v>1.1331018518518476E-2</v>
      </c>
      <c r="T48" s="62">
        <f t="shared" si="15"/>
        <v>1.450370370370365</v>
      </c>
      <c r="U48" s="184">
        <v>0.66744212962962957</v>
      </c>
      <c r="V48" s="100">
        <f t="shared" si="16"/>
        <v>3.341435185185182E-2</v>
      </c>
      <c r="W48" s="62">
        <f t="shared" si="17"/>
        <v>1.3087035358114223</v>
      </c>
      <c r="X48" s="19">
        <v>0.67512731481481481</v>
      </c>
      <c r="Y48" s="21">
        <f t="shared" si="18"/>
        <v>7.6851851851852393E-3</v>
      </c>
      <c r="Z48" s="63">
        <f t="shared" si="19"/>
        <v>1.227356746765258</v>
      </c>
    </row>
    <row r="49" spans="1:30" ht="20.45" customHeight="1" x14ac:dyDescent="0.25">
      <c r="B49" s="200">
        <v>46</v>
      </c>
      <c r="C49" s="204">
        <v>47</v>
      </c>
      <c r="D49" s="96" t="s">
        <v>110</v>
      </c>
      <c r="E49" s="56">
        <v>1974</v>
      </c>
      <c r="F49" s="114" t="s">
        <v>35</v>
      </c>
      <c r="G49" s="124">
        <v>0.60640627937582248</v>
      </c>
      <c r="H49" s="95">
        <v>1.2846869712351932</v>
      </c>
      <c r="I49" s="18">
        <f t="shared" si="10"/>
        <v>6.6788165068621952E-2</v>
      </c>
      <c r="J49" s="82">
        <f t="shared" si="11"/>
        <v>1.2889205856441674</v>
      </c>
      <c r="K49" s="219"/>
      <c r="L49" s="221"/>
      <c r="M49" s="159">
        <v>45</v>
      </c>
      <c r="N49" s="160"/>
      <c r="O49" s="20">
        <v>0.62084490740740739</v>
      </c>
      <c r="P49" s="21">
        <f t="shared" si="12"/>
        <v>1.443862803158491E-2</v>
      </c>
      <c r="Q49" s="22">
        <f t="shared" si="13"/>
        <v>1.2690716804973921</v>
      </c>
      <c r="R49" s="23">
        <v>0.63263888888888886</v>
      </c>
      <c r="S49" s="61">
        <f t="shared" si="14"/>
        <v>1.1793981481481475E-2</v>
      </c>
      <c r="T49" s="62">
        <f t="shared" si="15"/>
        <v>1.5096296296296288</v>
      </c>
      <c r="U49" s="184">
        <v>0.66527777777777775</v>
      </c>
      <c r="V49" s="100">
        <f t="shared" si="16"/>
        <v>3.2638888888888884E-2</v>
      </c>
      <c r="W49" s="62">
        <f t="shared" si="17"/>
        <v>1.2783318223028104</v>
      </c>
      <c r="X49" s="19">
        <v>0.67319444444444443</v>
      </c>
      <c r="Y49" s="21">
        <f t="shared" si="18"/>
        <v>7.9166666666666829E-3</v>
      </c>
      <c r="Z49" s="63">
        <f t="shared" si="19"/>
        <v>1.2643253234750487</v>
      </c>
    </row>
    <row r="50" spans="1:30" ht="20.45" customHeight="1" x14ac:dyDescent="0.25">
      <c r="C50" s="204">
        <v>30</v>
      </c>
      <c r="D50" s="105" t="s">
        <v>134</v>
      </c>
      <c r="E50" s="53">
        <v>1987</v>
      </c>
      <c r="F50" s="107" t="s">
        <v>85</v>
      </c>
      <c r="G50" s="124">
        <v>0.6103587962962963</v>
      </c>
      <c r="H50" s="198">
        <v>1.2331641285956008</v>
      </c>
      <c r="I50" s="18">
        <f t="shared" si="10"/>
        <v>6.697916666666659E-2</v>
      </c>
      <c r="J50" s="82">
        <f t="shared" si="11"/>
        <v>1.2926066562430185</v>
      </c>
      <c r="K50" s="216"/>
      <c r="L50" s="222"/>
      <c r="M50" s="159">
        <v>46</v>
      </c>
      <c r="N50" s="160"/>
      <c r="O50" s="20">
        <v>0.62491898148148151</v>
      </c>
      <c r="P50" s="21">
        <f t="shared" si="12"/>
        <v>1.4560185185185204E-2</v>
      </c>
      <c r="Q50" s="22">
        <f t="shared" si="13"/>
        <v>1.2797558494404899</v>
      </c>
      <c r="R50" s="23">
        <v>0.63611111111111118</v>
      </c>
      <c r="S50" s="61">
        <f t="shared" si="14"/>
        <v>1.1192129629629677E-2</v>
      </c>
      <c r="T50" s="62">
        <f t="shared" si="15"/>
        <v>1.4325925925925986</v>
      </c>
      <c r="U50" s="183">
        <v>0.66925925925925922</v>
      </c>
      <c r="V50" s="100">
        <f t="shared" si="16"/>
        <v>3.3148148148148038E-2</v>
      </c>
      <c r="W50" s="62">
        <f t="shared" si="17"/>
        <v>1.2982774252039848</v>
      </c>
      <c r="X50" s="19">
        <v>0.67733796296296289</v>
      </c>
      <c r="Y50" s="21">
        <f t="shared" si="18"/>
        <v>8.0787037037036713E-3</v>
      </c>
      <c r="Z50" s="63">
        <f t="shared" si="19"/>
        <v>1.2902033271718985</v>
      </c>
    </row>
    <row r="51" spans="1:30" ht="20.45" customHeight="1" x14ac:dyDescent="0.25">
      <c r="C51" s="204">
        <v>32</v>
      </c>
      <c r="D51" s="96" t="s">
        <v>132</v>
      </c>
      <c r="E51" s="53">
        <v>1984</v>
      </c>
      <c r="F51" s="114" t="s">
        <v>41</v>
      </c>
      <c r="G51" s="124">
        <v>0.60965087961787623</v>
      </c>
      <c r="H51" s="95">
        <v>1.2262841668782263</v>
      </c>
      <c r="I51" s="18">
        <f t="shared" si="10"/>
        <v>6.759449075249413E-2</v>
      </c>
      <c r="J51" s="82">
        <f t="shared" si="11"/>
        <v>1.3044815727083972</v>
      </c>
      <c r="K51" s="216"/>
      <c r="L51" s="222"/>
      <c r="M51" s="159">
        <v>47</v>
      </c>
      <c r="N51" s="160"/>
      <c r="O51" s="20">
        <v>0.62388888888888883</v>
      </c>
      <c r="P51" s="21">
        <f t="shared" si="12"/>
        <v>1.4238009271012597E-2</v>
      </c>
      <c r="Q51" s="22">
        <f t="shared" si="13"/>
        <v>1.2514384547461734</v>
      </c>
      <c r="R51" s="23">
        <v>0.63541666666666663</v>
      </c>
      <c r="S51" s="61">
        <f t="shared" si="14"/>
        <v>1.1527777777777803E-2</v>
      </c>
      <c r="T51" s="62">
        <f t="shared" si="15"/>
        <v>1.4755555555555588</v>
      </c>
      <c r="U51" s="183">
        <v>0.66905092592592597</v>
      </c>
      <c r="V51" s="100">
        <f t="shared" si="16"/>
        <v>3.3634259259259336E-2</v>
      </c>
      <c r="W51" s="62">
        <f t="shared" si="17"/>
        <v>1.3173164097914809</v>
      </c>
      <c r="X51" s="19">
        <v>0.67724537037037036</v>
      </c>
      <c r="Y51" s="21">
        <f t="shared" si="18"/>
        <v>8.1944444444443931E-3</v>
      </c>
      <c r="Z51" s="63">
        <f t="shared" si="19"/>
        <v>1.3086876155267939</v>
      </c>
    </row>
    <row r="52" spans="1:30" ht="20.45" customHeight="1" x14ac:dyDescent="0.25">
      <c r="B52" s="200">
        <v>14</v>
      </c>
      <c r="C52" s="204">
        <v>50</v>
      </c>
      <c r="D52" s="193" t="s">
        <v>106</v>
      </c>
      <c r="E52" s="53">
        <v>1989</v>
      </c>
      <c r="F52" s="109" t="s">
        <v>52</v>
      </c>
      <c r="G52" s="124">
        <v>0.60530174844895646</v>
      </c>
      <c r="H52" s="95">
        <v>1.3045685279187826</v>
      </c>
      <c r="I52" s="18">
        <f t="shared" si="10"/>
        <v>6.764964043993249E-2</v>
      </c>
      <c r="J52" s="82">
        <f t="shared" si="11"/>
        <v>1.3055458865334304</v>
      </c>
      <c r="K52" s="216"/>
      <c r="L52" s="222"/>
      <c r="M52" s="159">
        <v>48</v>
      </c>
      <c r="N52" s="160"/>
      <c r="O52" s="20">
        <v>0.61984953703703705</v>
      </c>
      <c r="P52" s="21">
        <f t="shared" si="12"/>
        <v>1.454778858808059E-2</v>
      </c>
      <c r="Q52" s="22">
        <f t="shared" si="13"/>
        <v>1.2786662604376022</v>
      </c>
      <c r="R52" s="23">
        <v>0.63194444444444442</v>
      </c>
      <c r="S52" s="24">
        <f t="shared" si="14"/>
        <v>1.2094907407407374E-2</v>
      </c>
      <c r="T52" s="130">
        <f t="shared" si="15"/>
        <v>1.5481481481481438</v>
      </c>
      <c r="U52" s="183">
        <v>0.66488425925925931</v>
      </c>
      <c r="V52" s="100">
        <f t="shared" si="16"/>
        <v>3.2939814814814894E-2</v>
      </c>
      <c r="W52" s="62">
        <f t="shared" si="17"/>
        <v>1.2901178603807828</v>
      </c>
      <c r="X52" s="19">
        <v>0.67295138888888895</v>
      </c>
      <c r="Y52" s="21">
        <f t="shared" si="18"/>
        <v>8.0671296296296324E-3</v>
      </c>
      <c r="Z52" s="25">
        <f t="shared" si="19"/>
        <v>1.2883548983364144</v>
      </c>
    </row>
    <row r="53" spans="1:30" ht="20.45" customHeight="1" x14ac:dyDescent="0.25">
      <c r="A53" s="17"/>
      <c r="B53" s="200">
        <v>33</v>
      </c>
      <c r="C53" s="204">
        <v>66</v>
      </c>
      <c r="D53" s="105" t="s">
        <v>79</v>
      </c>
      <c r="E53" s="53">
        <v>1992</v>
      </c>
      <c r="F53" s="107" t="s">
        <v>52</v>
      </c>
      <c r="G53" s="124">
        <v>0.60025522150416777</v>
      </c>
      <c r="H53" s="95">
        <v>1.3954060129249788</v>
      </c>
      <c r="I53" s="18">
        <f t="shared" si="10"/>
        <v>6.774246368101744E-2</v>
      </c>
      <c r="J53" s="82">
        <f t="shared" si="11"/>
        <v>1.3073372486128898</v>
      </c>
      <c r="K53" s="226">
        <v>3</v>
      </c>
      <c r="L53" s="231"/>
      <c r="M53" s="159">
        <v>49</v>
      </c>
      <c r="N53" s="160"/>
      <c r="O53" s="20">
        <v>0.61453703703703699</v>
      </c>
      <c r="P53" s="21">
        <f t="shared" si="12"/>
        <v>1.4281815532869224E-2</v>
      </c>
      <c r="Q53" s="22">
        <f t="shared" si="13"/>
        <v>1.2552887711494416</v>
      </c>
      <c r="R53" s="23">
        <v>0.62638888888888888</v>
      </c>
      <c r="S53" s="24">
        <f t="shared" si="14"/>
        <v>1.1851851851851891E-2</v>
      </c>
      <c r="T53" s="130">
        <f t="shared" si="15"/>
        <v>1.5170370370370421</v>
      </c>
      <c r="U53" s="183">
        <v>0.66047453703703707</v>
      </c>
      <c r="V53" s="100">
        <f t="shared" si="16"/>
        <v>3.4085648148148184E-2</v>
      </c>
      <c r="W53" s="62">
        <f t="shared" si="17"/>
        <v>1.334995466908433</v>
      </c>
      <c r="X53" s="19">
        <v>0.66799768518518521</v>
      </c>
      <c r="Y53" s="21">
        <f t="shared" si="18"/>
        <v>7.5231481481481399E-3</v>
      </c>
      <c r="Z53" s="25">
        <f t="shared" si="19"/>
        <v>1.2014787430683904</v>
      </c>
      <c r="AA53" s="16"/>
      <c r="AB53" s="16"/>
      <c r="AC53" s="16"/>
      <c r="AD53" s="16"/>
    </row>
    <row r="54" spans="1:30" ht="20.45" customHeight="1" x14ac:dyDescent="0.25">
      <c r="C54" s="204">
        <v>12</v>
      </c>
      <c r="D54" s="96" t="s">
        <v>153</v>
      </c>
      <c r="E54" s="53">
        <v>1996</v>
      </c>
      <c r="F54" s="114" t="s">
        <v>57</v>
      </c>
      <c r="G54" s="124">
        <v>0.61836811430720051</v>
      </c>
      <c r="H54" s="95">
        <v>1.0693739424703892</v>
      </c>
      <c r="I54" s="18">
        <f t="shared" si="10"/>
        <v>6.782401532242921E-2</v>
      </c>
      <c r="J54" s="82">
        <f t="shared" si="11"/>
        <v>1.3089110841764318</v>
      </c>
      <c r="K54" s="216"/>
      <c r="L54" s="222"/>
      <c r="M54" s="159">
        <v>50</v>
      </c>
      <c r="N54" s="160"/>
      <c r="O54" s="20">
        <v>0.63130787037037039</v>
      </c>
      <c r="P54" s="21">
        <f t="shared" si="12"/>
        <v>1.2939756063169883E-2</v>
      </c>
      <c r="Q54" s="22">
        <f t="shared" si="13"/>
        <v>1.1373295257964171</v>
      </c>
      <c r="R54" s="23">
        <v>0.6430555555555556</v>
      </c>
      <c r="S54" s="61">
        <f t="shared" si="14"/>
        <v>1.1747685185185208E-2</v>
      </c>
      <c r="T54" s="62">
        <f t="shared" si="15"/>
        <v>1.5037037037037067</v>
      </c>
      <c r="U54" s="183">
        <v>0.67799768518518511</v>
      </c>
      <c r="V54" s="100">
        <f t="shared" si="16"/>
        <v>3.4942129629629504E-2</v>
      </c>
      <c r="W54" s="62">
        <f t="shared" si="17"/>
        <v>1.3685403445149542</v>
      </c>
      <c r="X54" s="19">
        <v>0.68619212962962972</v>
      </c>
      <c r="Y54" s="21">
        <f t="shared" si="18"/>
        <v>8.1944444444446152E-3</v>
      </c>
      <c r="Z54" s="63">
        <f t="shared" si="19"/>
        <v>1.3086876155268294</v>
      </c>
    </row>
    <row r="55" spans="1:30" ht="20.45" customHeight="1" x14ac:dyDescent="0.25">
      <c r="B55" s="200">
        <v>49</v>
      </c>
      <c r="C55" s="204">
        <v>55</v>
      </c>
      <c r="D55" s="96" t="s">
        <v>98</v>
      </c>
      <c r="E55" s="53">
        <v>1977</v>
      </c>
      <c r="F55" s="102" t="s">
        <v>99</v>
      </c>
      <c r="G55" s="124">
        <v>0.60421144678570415</v>
      </c>
      <c r="H55" s="95">
        <v>1.3241939578573241</v>
      </c>
      <c r="I55" s="18">
        <f t="shared" si="10"/>
        <v>6.7883460621703251E-2</v>
      </c>
      <c r="J55" s="82">
        <f t="shared" si="11"/>
        <v>1.3100582974570385</v>
      </c>
      <c r="K55" s="216"/>
      <c r="L55" s="222"/>
      <c r="M55" s="159">
        <v>51</v>
      </c>
      <c r="N55" s="160"/>
      <c r="O55" s="20">
        <v>0.61927083333333333</v>
      </c>
      <c r="P55" s="21">
        <f t="shared" si="12"/>
        <v>1.5059386547629172E-2</v>
      </c>
      <c r="Q55" s="22">
        <f t="shared" si="13"/>
        <v>1.3236327545423809</v>
      </c>
      <c r="R55" s="23">
        <v>0.63124999999999998</v>
      </c>
      <c r="S55" s="24">
        <f t="shared" si="14"/>
        <v>1.1979166666666652E-2</v>
      </c>
      <c r="T55" s="130">
        <f t="shared" si="15"/>
        <v>1.5333333333333314</v>
      </c>
      <c r="U55" s="183">
        <v>0.6645833333333333</v>
      </c>
      <c r="V55" s="100">
        <f t="shared" si="16"/>
        <v>3.3333333333333326E-2</v>
      </c>
      <c r="W55" s="62">
        <f t="shared" si="17"/>
        <v>1.3055303717135083</v>
      </c>
      <c r="X55" s="19">
        <v>0.6720949074074074</v>
      </c>
      <c r="Y55" s="21">
        <f t="shared" si="18"/>
        <v>7.511574074074101E-3</v>
      </c>
      <c r="Z55" s="25">
        <f t="shared" si="19"/>
        <v>1.1996303142329061</v>
      </c>
    </row>
    <row r="56" spans="1:30" ht="20.45" customHeight="1" x14ac:dyDescent="0.25">
      <c r="C56" s="204">
        <v>41</v>
      </c>
      <c r="D56" s="96" t="s">
        <v>119</v>
      </c>
      <c r="E56" s="53">
        <v>1979</v>
      </c>
      <c r="F56" s="107" t="s">
        <v>108</v>
      </c>
      <c r="G56" s="124">
        <v>0.6078515698439555</v>
      </c>
      <c r="H56" s="95">
        <v>1.2586717428087992</v>
      </c>
      <c r="I56" s="18">
        <f t="shared" si="10"/>
        <v>6.882667089678518E-2</v>
      </c>
      <c r="J56" s="82">
        <f t="shared" si="11"/>
        <v>1.3282609706236856</v>
      </c>
      <c r="K56" s="216"/>
      <c r="L56" s="222"/>
      <c r="M56" s="159">
        <v>52</v>
      </c>
      <c r="N56" s="160"/>
      <c r="O56" s="20">
        <v>0.62077546296296293</v>
      </c>
      <c r="P56" s="21">
        <f t="shared" si="12"/>
        <v>1.2923893119007435E-2</v>
      </c>
      <c r="Q56" s="22">
        <f t="shared" si="13"/>
        <v>1.1359352649870218</v>
      </c>
      <c r="R56" s="23">
        <v>0.63402777777777775</v>
      </c>
      <c r="S56" s="24">
        <f t="shared" si="14"/>
        <v>1.3252314814814814E-2</v>
      </c>
      <c r="T56" s="130">
        <f t="shared" si="15"/>
        <v>1.6962962962962962</v>
      </c>
      <c r="U56" s="183">
        <v>0.66814814814814805</v>
      </c>
      <c r="V56" s="100">
        <f t="shared" si="16"/>
        <v>3.4120370370370301E-2</v>
      </c>
      <c r="W56" s="62">
        <f t="shared" si="17"/>
        <v>1.3363553943789639</v>
      </c>
      <c r="X56" s="19">
        <v>0.67667824074074068</v>
      </c>
      <c r="Y56" s="21">
        <f t="shared" si="18"/>
        <v>8.5300925925926308E-3</v>
      </c>
      <c r="Z56" s="25">
        <f t="shared" si="19"/>
        <v>1.3622920517560133</v>
      </c>
    </row>
    <row r="57" spans="1:30" ht="20.45" customHeight="1" x14ac:dyDescent="0.25">
      <c r="B57" s="200">
        <v>42</v>
      </c>
      <c r="C57" s="204">
        <v>59</v>
      </c>
      <c r="D57" s="96" t="s">
        <v>89</v>
      </c>
      <c r="E57" s="53">
        <v>1981</v>
      </c>
      <c r="F57" s="194" t="s">
        <v>90</v>
      </c>
      <c r="G57" s="124">
        <v>0.60277777777777775</v>
      </c>
      <c r="H57" s="95">
        <v>1.3463519715275827</v>
      </c>
      <c r="I57" s="18">
        <f t="shared" si="10"/>
        <v>6.9259259259259243E-2</v>
      </c>
      <c r="J57" s="82">
        <f t="shared" si="11"/>
        <v>1.3366093366093366</v>
      </c>
      <c r="K57" s="219"/>
      <c r="L57" s="221"/>
      <c r="M57" s="159">
        <v>53</v>
      </c>
      <c r="N57" s="160"/>
      <c r="O57" s="20">
        <v>0.61790509259259252</v>
      </c>
      <c r="P57" s="21">
        <f t="shared" si="12"/>
        <v>1.5127314814814774E-2</v>
      </c>
      <c r="Q57" s="22">
        <f t="shared" si="13"/>
        <v>1.3296032553407899</v>
      </c>
      <c r="R57" s="23">
        <v>0.62986111111111109</v>
      </c>
      <c r="S57" s="61">
        <f t="shared" si="14"/>
        <v>1.1956018518518574E-2</v>
      </c>
      <c r="T57" s="62">
        <f t="shared" si="15"/>
        <v>1.5303703703703775</v>
      </c>
      <c r="U57" s="184">
        <v>0.66516203703703702</v>
      </c>
      <c r="V57" s="100">
        <f t="shared" si="16"/>
        <v>3.530092592592593E-2</v>
      </c>
      <c r="W57" s="62">
        <f t="shared" si="17"/>
        <v>1.3825929283771534</v>
      </c>
      <c r="X57" s="19">
        <v>0.67203703703703699</v>
      </c>
      <c r="Y57" s="21">
        <f t="shared" si="18"/>
        <v>6.8749999999999645E-3</v>
      </c>
      <c r="Z57" s="63">
        <f t="shared" si="19"/>
        <v>1.0979667282809553</v>
      </c>
    </row>
    <row r="58" spans="1:30" ht="20.45" customHeight="1" x14ac:dyDescent="0.25">
      <c r="B58" s="200">
        <v>44</v>
      </c>
      <c r="C58" s="204">
        <v>101</v>
      </c>
      <c r="D58" s="96" t="s">
        <v>92</v>
      </c>
      <c r="E58" s="53">
        <v>1980</v>
      </c>
      <c r="F58" s="109" t="s">
        <v>93</v>
      </c>
      <c r="G58" s="124">
        <v>0.60347222222222219</v>
      </c>
      <c r="H58" s="197" t="s">
        <v>170</v>
      </c>
      <c r="I58" s="18">
        <f t="shared" si="10"/>
        <v>6.9525462962963025E-2</v>
      </c>
      <c r="J58" s="82">
        <f t="shared" si="11"/>
        <v>1.3417467053830705</v>
      </c>
      <c r="K58" s="156"/>
      <c r="L58" s="158"/>
      <c r="M58" s="159">
        <v>54</v>
      </c>
      <c r="N58" s="160"/>
      <c r="O58" s="20">
        <v>0.61865740740740738</v>
      </c>
      <c r="P58" s="21">
        <f t="shared" si="12"/>
        <v>1.518518518518519E-2</v>
      </c>
      <c r="Q58" s="22">
        <f t="shared" si="13"/>
        <v>1.3346897253306211</v>
      </c>
      <c r="R58" s="23">
        <v>0.63055555555555554</v>
      </c>
      <c r="S58" s="61">
        <f t="shared" si="14"/>
        <v>1.1898148148148158E-2</v>
      </c>
      <c r="T58" s="62">
        <f t="shared" si="15"/>
        <v>1.5229629629629642</v>
      </c>
      <c r="U58" s="184">
        <v>0.66531249999999997</v>
      </c>
      <c r="V58" s="100">
        <f t="shared" si="16"/>
        <v>3.4756944444444438E-2</v>
      </c>
      <c r="W58" s="62">
        <f t="shared" si="17"/>
        <v>1.3612873980054394</v>
      </c>
      <c r="X58" s="19">
        <v>0.67299768518518521</v>
      </c>
      <c r="Y58" s="21">
        <f t="shared" si="18"/>
        <v>7.6851851851852393E-3</v>
      </c>
      <c r="Z58" s="63">
        <f t="shared" si="19"/>
        <v>1.227356746765258</v>
      </c>
    </row>
    <row r="59" spans="1:30" ht="20.45" customHeight="1" x14ac:dyDescent="0.25">
      <c r="A59" s="15"/>
      <c r="B59" s="200">
        <v>31</v>
      </c>
      <c r="C59" s="204">
        <v>68</v>
      </c>
      <c r="D59" s="234" t="s">
        <v>75</v>
      </c>
      <c r="E59" s="235">
        <v>1968</v>
      </c>
      <c r="F59" s="236" t="s">
        <v>76</v>
      </c>
      <c r="G59" s="124">
        <v>0.59978822598940607</v>
      </c>
      <c r="H59" s="95">
        <v>1.4038119321906901</v>
      </c>
      <c r="I59" s="18">
        <f t="shared" si="10"/>
        <v>7.0431681418001268E-2</v>
      </c>
      <c r="J59" s="82">
        <f t="shared" si="11"/>
        <v>1.3592354868249521</v>
      </c>
      <c r="K59" s="226"/>
      <c r="L59" s="231">
        <v>2</v>
      </c>
      <c r="M59" s="159">
        <v>55</v>
      </c>
      <c r="N59" s="233">
        <v>1</v>
      </c>
      <c r="O59" s="20">
        <v>0.61457175925925933</v>
      </c>
      <c r="P59" s="21">
        <f t="shared" si="12"/>
        <v>1.4783533269853266E-2</v>
      </c>
      <c r="Q59" s="22">
        <f t="shared" si="13"/>
        <v>1.2993868509820166</v>
      </c>
      <c r="R59" s="23">
        <v>0.62569444444444444</v>
      </c>
      <c r="S59" s="24">
        <f t="shared" si="14"/>
        <v>1.1122685185185111E-2</v>
      </c>
      <c r="T59" s="130">
        <f t="shared" si="15"/>
        <v>1.4237037037036941</v>
      </c>
      <c r="U59" s="183">
        <v>0.66174768518518523</v>
      </c>
      <c r="V59" s="100">
        <f t="shared" si="16"/>
        <v>3.6053240740740788E-2</v>
      </c>
      <c r="W59" s="62">
        <f t="shared" si="17"/>
        <v>1.4120580235720781</v>
      </c>
      <c r="X59" s="19">
        <v>0.67021990740740733</v>
      </c>
      <c r="Y59" s="21">
        <f t="shared" si="18"/>
        <v>8.4722222222221033E-3</v>
      </c>
      <c r="Z59" s="25">
        <f t="shared" si="19"/>
        <v>1.3530499075785392</v>
      </c>
    </row>
    <row r="60" spans="1:30" ht="20.45" customHeight="1" x14ac:dyDescent="0.25">
      <c r="B60" s="200">
        <v>41</v>
      </c>
      <c r="C60" s="204">
        <v>60</v>
      </c>
      <c r="D60" s="96" t="s">
        <v>88</v>
      </c>
      <c r="E60" s="53">
        <v>1965</v>
      </c>
      <c r="F60" s="107" t="s">
        <v>47</v>
      </c>
      <c r="G60" s="124">
        <v>0.60243055555555558</v>
      </c>
      <c r="H60" s="95">
        <v>1.3267766497461932</v>
      </c>
      <c r="I60" s="18">
        <f t="shared" si="10"/>
        <v>7.0937499999999987E-2</v>
      </c>
      <c r="J60" s="82">
        <f t="shared" si="11"/>
        <v>1.3689970962698235</v>
      </c>
      <c r="K60" s="216"/>
      <c r="L60" s="222"/>
      <c r="M60" s="159">
        <v>56</v>
      </c>
      <c r="N60" s="160"/>
      <c r="O60" s="20">
        <v>0.61774305555555553</v>
      </c>
      <c r="P60" s="21">
        <f t="shared" si="12"/>
        <v>1.5312499999999951E-2</v>
      </c>
      <c r="Q60" s="22">
        <f t="shared" si="13"/>
        <v>1.3458799593082358</v>
      </c>
      <c r="R60" s="23">
        <v>0.62986111111111109</v>
      </c>
      <c r="S60" s="61">
        <f t="shared" si="14"/>
        <v>1.2118055555555562E-2</v>
      </c>
      <c r="T60" s="62">
        <f t="shared" si="15"/>
        <v>1.551111111111112</v>
      </c>
      <c r="U60" s="183">
        <v>0.66506944444444438</v>
      </c>
      <c r="V60" s="100">
        <f t="shared" si="16"/>
        <v>3.5208333333333286E-2</v>
      </c>
      <c r="W60" s="62">
        <f t="shared" si="17"/>
        <v>1.3789664551223917</v>
      </c>
      <c r="X60" s="19">
        <v>0.67336805555555557</v>
      </c>
      <c r="Y60" s="21">
        <f t="shared" si="18"/>
        <v>8.2986111111111871E-3</v>
      </c>
      <c r="Z60" s="63">
        <f t="shared" si="19"/>
        <v>1.3253234750462226</v>
      </c>
    </row>
    <row r="61" spans="1:30" ht="20.45" customHeight="1" x14ac:dyDescent="0.25">
      <c r="B61" s="200">
        <v>50</v>
      </c>
      <c r="C61" s="204">
        <v>54</v>
      </c>
      <c r="D61" s="96" t="s">
        <v>100</v>
      </c>
      <c r="E61" s="53">
        <v>1958</v>
      </c>
      <c r="F61" s="194" t="s">
        <v>49</v>
      </c>
      <c r="G61" s="124">
        <v>0.60431472081218274</v>
      </c>
      <c r="H61" s="95">
        <v>1.3223350253807102</v>
      </c>
      <c r="I61" s="18">
        <f t="shared" si="10"/>
        <v>7.1472316224854282E-2</v>
      </c>
      <c r="J61" s="82">
        <f t="shared" si="11"/>
        <v>1.3793183207119524</v>
      </c>
      <c r="K61" s="216"/>
      <c r="L61" s="222"/>
      <c r="M61" s="159">
        <v>57</v>
      </c>
      <c r="N61" s="160"/>
      <c r="O61" s="20">
        <v>0.61957175925925922</v>
      </c>
      <c r="P61" s="21">
        <f t="shared" si="12"/>
        <v>1.5257038447076487E-2</v>
      </c>
      <c r="Q61" s="22">
        <f t="shared" si="13"/>
        <v>1.3410052104042813</v>
      </c>
      <c r="R61" s="23">
        <v>0.63263888888888886</v>
      </c>
      <c r="S61" s="24">
        <f t="shared" si="14"/>
        <v>1.3067129629629637E-2</v>
      </c>
      <c r="T61" s="130">
        <f t="shared" si="15"/>
        <v>1.6725925925925935</v>
      </c>
      <c r="U61" s="183">
        <v>0.66805555555555562</v>
      </c>
      <c r="V61" s="100">
        <f t="shared" si="16"/>
        <v>3.5416666666666763E-2</v>
      </c>
      <c r="W61" s="62">
        <f t="shared" si="17"/>
        <v>1.3871260199456068</v>
      </c>
      <c r="X61" s="19">
        <v>0.67578703703703702</v>
      </c>
      <c r="Y61" s="21">
        <f t="shared" si="18"/>
        <v>7.7314814814813948E-3</v>
      </c>
      <c r="Z61" s="25">
        <f t="shared" si="19"/>
        <v>1.234750462107195</v>
      </c>
    </row>
    <row r="62" spans="1:30" ht="20.45" customHeight="1" x14ac:dyDescent="0.25">
      <c r="A62" s="15"/>
      <c r="B62" s="200">
        <v>30</v>
      </c>
      <c r="C62" s="204">
        <v>69</v>
      </c>
      <c r="D62" s="237" t="s">
        <v>74</v>
      </c>
      <c r="E62" s="235">
        <v>1983</v>
      </c>
      <c r="F62" s="236" t="s">
        <v>35</v>
      </c>
      <c r="G62" s="124">
        <v>0.59903635020240797</v>
      </c>
      <c r="H62" s="95">
        <v>1.4173456963566544</v>
      </c>
      <c r="I62" s="18">
        <f t="shared" si="10"/>
        <v>7.1577075723518013E-2</v>
      </c>
      <c r="J62" s="82">
        <f t="shared" si="11"/>
        <v>1.381340036299298</v>
      </c>
      <c r="K62" s="226"/>
      <c r="L62" s="231">
        <v>3</v>
      </c>
      <c r="M62" s="159">
        <v>58</v>
      </c>
      <c r="N62" s="233">
        <v>2</v>
      </c>
      <c r="O62" s="20">
        <v>0.61414351851851856</v>
      </c>
      <c r="P62" s="21">
        <f t="shared" si="12"/>
        <v>1.5107168316110586E-2</v>
      </c>
      <c r="Q62" s="22">
        <f t="shared" si="13"/>
        <v>1.3278324949256914</v>
      </c>
      <c r="R62" s="23">
        <v>0.62638888888888888</v>
      </c>
      <c r="S62" s="24">
        <f t="shared" si="14"/>
        <v>1.2245370370370323E-2</v>
      </c>
      <c r="T62" s="130">
        <f t="shared" si="15"/>
        <v>1.5674074074074014</v>
      </c>
      <c r="U62" s="183">
        <v>0.66226851851851853</v>
      </c>
      <c r="V62" s="100">
        <f t="shared" si="16"/>
        <v>3.587962962962965E-2</v>
      </c>
      <c r="W62" s="62">
        <f t="shared" si="17"/>
        <v>1.4052583862194026</v>
      </c>
      <c r="X62" s="19">
        <v>0.67061342592592599</v>
      </c>
      <c r="Y62" s="21">
        <f t="shared" si="18"/>
        <v>8.3449074074074536E-3</v>
      </c>
      <c r="Z62" s="25">
        <f t="shared" si="19"/>
        <v>1.3327171903881774</v>
      </c>
    </row>
    <row r="63" spans="1:30" ht="20.45" customHeight="1" x14ac:dyDescent="0.25">
      <c r="A63" s="15"/>
      <c r="B63" s="200">
        <v>27</v>
      </c>
      <c r="C63" s="204">
        <v>72</v>
      </c>
      <c r="D63" s="96" t="s">
        <v>68</v>
      </c>
      <c r="E63" s="53">
        <v>1975</v>
      </c>
      <c r="F63" s="107" t="s">
        <v>69</v>
      </c>
      <c r="G63" s="124">
        <v>0.59792180055856736</v>
      </c>
      <c r="H63" s="95">
        <v>1.4374075899457865</v>
      </c>
      <c r="I63" s="18">
        <f t="shared" si="10"/>
        <v>7.1661532774765946E-2</v>
      </c>
      <c r="J63" s="82">
        <f t="shared" si="11"/>
        <v>1.3829699423140001</v>
      </c>
      <c r="K63" s="226"/>
      <c r="L63" s="231"/>
      <c r="M63" s="159">
        <v>59</v>
      </c>
      <c r="N63" s="160"/>
      <c r="O63" s="20">
        <v>0.61277777777777775</v>
      </c>
      <c r="P63" s="21">
        <f t="shared" si="12"/>
        <v>1.4855977219210392E-2</v>
      </c>
      <c r="Q63" s="22">
        <f t="shared" si="13"/>
        <v>1.3057542540587772</v>
      </c>
      <c r="R63" s="23">
        <v>0.625</v>
      </c>
      <c r="S63" s="24">
        <f t="shared" si="14"/>
        <v>1.2222222222222245E-2</v>
      </c>
      <c r="T63" s="130">
        <f t="shared" si="15"/>
        <v>1.5644444444444474</v>
      </c>
      <c r="U63" s="183">
        <v>0.66087962962962965</v>
      </c>
      <c r="V63" s="100">
        <f t="shared" si="16"/>
        <v>3.587962962962965E-2</v>
      </c>
      <c r="W63" s="62">
        <f t="shared" si="17"/>
        <v>1.4052583862194026</v>
      </c>
      <c r="X63" s="19">
        <v>0.66958333333333331</v>
      </c>
      <c r="Y63" s="21">
        <f t="shared" si="18"/>
        <v>8.703703703703658E-3</v>
      </c>
      <c r="Z63" s="25">
        <f t="shared" si="19"/>
        <v>1.3900184842883474</v>
      </c>
    </row>
    <row r="64" spans="1:30" ht="20.45" customHeight="1" x14ac:dyDescent="0.25">
      <c r="A64" s="15"/>
      <c r="B64" s="200">
        <v>36</v>
      </c>
      <c r="C64" s="204">
        <v>63</v>
      </c>
      <c r="D64" s="237" t="s">
        <v>83</v>
      </c>
      <c r="E64" s="235">
        <v>1974</v>
      </c>
      <c r="F64" s="238" t="s">
        <v>57</v>
      </c>
      <c r="G64" s="124">
        <v>0.60094237638653869</v>
      </c>
      <c r="H64" s="95">
        <v>1.3830372250423029</v>
      </c>
      <c r="I64" s="18">
        <f t="shared" si="10"/>
        <v>7.1974290280127917E-2</v>
      </c>
      <c r="J64" s="82">
        <f t="shared" si="11"/>
        <v>1.3890057360292725</v>
      </c>
      <c r="K64" s="216"/>
      <c r="L64" s="222"/>
      <c r="M64" s="159">
        <v>60</v>
      </c>
      <c r="N64" s="233">
        <v>3</v>
      </c>
      <c r="O64" s="20">
        <v>0.61599537037037033</v>
      </c>
      <c r="P64" s="21">
        <f t="shared" si="12"/>
        <v>1.5052993983831642E-2</v>
      </c>
      <c r="Q64" s="22">
        <f t="shared" si="13"/>
        <v>1.3230708852523438</v>
      </c>
      <c r="R64" s="23">
        <v>0.62847222222222221</v>
      </c>
      <c r="S64" s="61">
        <f t="shared" si="14"/>
        <v>1.2476851851851878E-2</v>
      </c>
      <c r="T64" s="62">
        <f t="shared" si="15"/>
        <v>1.5970370370370404</v>
      </c>
      <c r="U64" s="184">
        <v>0.66454861111111108</v>
      </c>
      <c r="V64" s="100">
        <f t="shared" si="16"/>
        <v>3.6076388888888866E-2</v>
      </c>
      <c r="W64" s="62">
        <f t="shared" si="17"/>
        <v>1.4129646418857653</v>
      </c>
      <c r="X64" s="19">
        <v>0.67291666666666661</v>
      </c>
      <c r="Y64" s="21">
        <f t="shared" si="18"/>
        <v>8.3680555555555314E-3</v>
      </c>
      <c r="Z64" s="63">
        <f t="shared" si="19"/>
        <v>1.3364140480591458</v>
      </c>
    </row>
    <row r="65" spans="1:26" ht="20.45" customHeight="1" x14ac:dyDescent="0.25">
      <c r="B65" s="200">
        <v>7</v>
      </c>
      <c r="C65" s="204">
        <v>89</v>
      </c>
      <c r="D65" s="96" t="s">
        <v>45</v>
      </c>
      <c r="E65" s="53">
        <v>2006</v>
      </c>
      <c r="F65" s="96" t="s">
        <v>35</v>
      </c>
      <c r="G65" s="124">
        <v>0.58596070689979318</v>
      </c>
      <c r="H65" s="95">
        <v>1.6527072758037218</v>
      </c>
      <c r="I65" s="18">
        <f t="shared" si="10"/>
        <v>7.243049680391056E-2</v>
      </c>
      <c r="J65" s="82">
        <f t="shared" si="11"/>
        <v>1.3978099003479725</v>
      </c>
      <c r="K65" s="226">
        <v>1</v>
      </c>
      <c r="L65" s="231"/>
      <c r="M65" s="159">
        <v>61</v>
      </c>
      <c r="N65" s="160"/>
      <c r="O65" s="20">
        <v>0.60165509259259264</v>
      </c>
      <c r="P65" s="21">
        <f t="shared" si="12"/>
        <v>1.5694385692799462E-2</v>
      </c>
      <c r="Q65" s="22">
        <f t="shared" si="13"/>
        <v>1.3794454973121806</v>
      </c>
      <c r="R65" s="23">
        <v>0.61458333333333337</v>
      </c>
      <c r="S65" s="61">
        <f t="shared" si="14"/>
        <v>1.2928240740740726E-2</v>
      </c>
      <c r="T65" s="62">
        <f t="shared" si="15"/>
        <v>1.654814814814813</v>
      </c>
      <c r="U65" s="184">
        <v>0.65027777777777784</v>
      </c>
      <c r="V65" s="100">
        <f t="shared" si="16"/>
        <v>3.5694444444444473E-2</v>
      </c>
      <c r="W65" s="62">
        <f t="shared" si="17"/>
        <v>1.3980054397098833</v>
      </c>
      <c r="X65" s="19">
        <v>0.65839120370370374</v>
      </c>
      <c r="Y65" s="21">
        <f t="shared" si="18"/>
        <v>8.113425925925899E-3</v>
      </c>
      <c r="Z65" s="63">
        <f t="shared" si="19"/>
        <v>1.2957486136783689</v>
      </c>
    </row>
    <row r="66" spans="1:26" ht="20.45" customHeight="1" x14ac:dyDescent="0.25">
      <c r="A66" s="15"/>
      <c r="B66" s="200">
        <v>35</v>
      </c>
      <c r="C66" s="204">
        <v>64</v>
      </c>
      <c r="D66" s="193" t="s">
        <v>81</v>
      </c>
      <c r="E66" s="53">
        <v>1953</v>
      </c>
      <c r="F66" s="194" t="s">
        <v>82</v>
      </c>
      <c r="G66" s="124">
        <v>0.60069444444444442</v>
      </c>
      <c r="H66" s="95">
        <v>1.3832068933220942</v>
      </c>
      <c r="I66" s="18">
        <f t="shared" si="10"/>
        <v>7.3078703703703729E-2</v>
      </c>
      <c r="J66" s="82">
        <f t="shared" si="11"/>
        <v>1.410319410319411</v>
      </c>
      <c r="K66" s="216"/>
      <c r="L66" s="222"/>
      <c r="M66" s="159">
        <v>62</v>
      </c>
      <c r="N66" s="160"/>
      <c r="O66" s="20">
        <v>0.61598379629629629</v>
      </c>
      <c r="P66" s="21">
        <f t="shared" si="12"/>
        <v>1.5289351851851873E-2</v>
      </c>
      <c r="Q66" s="22">
        <f t="shared" si="13"/>
        <v>1.3438453713123113</v>
      </c>
      <c r="R66" s="23">
        <v>0.62847222222222221</v>
      </c>
      <c r="S66" s="61">
        <f t="shared" si="14"/>
        <v>1.2488425925925917E-2</v>
      </c>
      <c r="T66" s="62">
        <f t="shared" si="15"/>
        <v>1.5985185185185173</v>
      </c>
      <c r="U66" s="183">
        <v>0.66478009259259252</v>
      </c>
      <c r="V66" s="100">
        <f t="shared" si="16"/>
        <v>3.630787037037031E-2</v>
      </c>
      <c r="W66" s="62">
        <f t="shared" si="17"/>
        <v>1.4220308250226632</v>
      </c>
      <c r="X66" s="19">
        <v>0.67377314814814815</v>
      </c>
      <c r="Y66" s="21">
        <f t="shared" si="18"/>
        <v>8.9930555555556291E-3</v>
      </c>
      <c r="Z66" s="63">
        <f t="shared" si="19"/>
        <v>1.4362292051756123</v>
      </c>
    </row>
    <row r="67" spans="1:26" ht="20.45" customHeight="1" x14ac:dyDescent="0.25">
      <c r="B67" s="200">
        <v>20</v>
      </c>
      <c r="C67" s="204">
        <v>78</v>
      </c>
      <c r="D67" s="96" t="s">
        <v>60</v>
      </c>
      <c r="E67" s="53">
        <v>1975</v>
      </c>
      <c r="F67" s="107" t="s">
        <v>61</v>
      </c>
      <c r="G67" s="124">
        <v>0.59513888888888888</v>
      </c>
      <c r="H67" s="197" t="s">
        <v>170</v>
      </c>
      <c r="I67" s="18">
        <f t="shared" si="10"/>
        <v>7.3240740740740717E-2</v>
      </c>
      <c r="J67" s="82">
        <f t="shared" si="11"/>
        <v>1.413446504355595</v>
      </c>
      <c r="K67" s="116"/>
      <c r="L67" s="131"/>
      <c r="M67" s="159">
        <v>63</v>
      </c>
      <c r="N67" s="160"/>
      <c r="O67" s="20">
        <v>0.60995370370370372</v>
      </c>
      <c r="P67" s="21">
        <f t="shared" si="12"/>
        <v>1.4814814814814836E-2</v>
      </c>
      <c r="Q67" s="22">
        <f t="shared" si="13"/>
        <v>1.3021363173957294</v>
      </c>
      <c r="R67" s="23">
        <v>0.62430555555555556</v>
      </c>
      <c r="S67" s="61">
        <f t="shared" si="14"/>
        <v>1.4351851851851838E-2</v>
      </c>
      <c r="T67" s="62">
        <f t="shared" si="15"/>
        <v>1.8370370370370352</v>
      </c>
      <c r="U67" s="184">
        <v>0.6607291666666667</v>
      </c>
      <c r="V67" s="100">
        <f t="shared" si="16"/>
        <v>3.6423611111111143E-2</v>
      </c>
      <c r="W67" s="62">
        <f t="shared" si="17"/>
        <v>1.4265639165911164</v>
      </c>
      <c r="X67" s="19">
        <v>0.6683796296296296</v>
      </c>
      <c r="Y67" s="21">
        <f t="shared" si="18"/>
        <v>7.6504629629629006E-3</v>
      </c>
      <c r="Z67" s="63">
        <f t="shared" si="19"/>
        <v>1.22181146025877</v>
      </c>
    </row>
    <row r="68" spans="1:26" ht="20.45" customHeight="1" x14ac:dyDescent="0.25">
      <c r="B68" s="200">
        <v>47</v>
      </c>
      <c r="C68" s="204">
        <v>56</v>
      </c>
      <c r="D68" s="96" t="s">
        <v>96</v>
      </c>
      <c r="E68" s="56">
        <v>1982</v>
      </c>
      <c r="F68" s="109" t="s">
        <v>97</v>
      </c>
      <c r="G68" s="124">
        <v>0.6040469004165373</v>
      </c>
      <c r="H68" s="95">
        <v>1.3271557925023272</v>
      </c>
      <c r="I68" s="18">
        <f t="shared" si="10"/>
        <v>7.327948847235155E-2</v>
      </c>
      <c r="J68" s="82">
        <f t="shared" si="11"/>
        <v>1.4141942827811425</v>
      </c>
      <c r="K68" s="216"/>
      <c r="L68" s="222"/>
      <c r="M68" s="159">
        <v>64</v>
      </c>
      <c r="N68" s="160"/>
      <c r="O68" s="20">
        <v>0.61896990740740743</v>
      </c>
      <c r="P68" s="21">
        <f t="shared" si="12"/>
        <v>1.4923006990870125E-2</v>
      </c>
      <c r="Q68" s="22">
        <f t="shared" si="13"/>
        <v>1.3116457823104566</v>
      </c>
      <c r="R68" s="23">
        <v>0.63194444444444442</v>
      </c>
      <c r="S68" s="24">
        <f t="shared" si="14"/>
        <v>1.2974537037036993E-2</v>
      </c>
      <c r="T68" s="130">
        <f t="shared" si="15"/>
        <v>1.6607407407407351</v>
      </c>
      <c r="U68" s="183">
        <v>0.66900462962962959</v>
      </c>
      <c r="V68" s="100">
        <f t="shared" si="16"/>
        <v>3.7060185185185168E-2</v>
      </c>
      <c r="W68" s="62">
        <f t="shared" si="17"/>
        <v>1.4514959202175879</v>
      </c>
      <c r="X68" s="19">
        <v>0.67732638888888885</v>
      </c>
      <c r="Y68" s="21">
        <f t="shared" si="18"/>
        <v>8.3217592592592649E-3</v>
      </c>
      <c r="Z68" s="25">
        <f t="shared" si="19"/>
        <v>1.3290203327171912</v>
      </c>
    </row>
    <row r="69" spans="1:26" ht="20.45" customHeight="1" x14ac:dyDescent="0.25">
      <c r="B69" s="200">
        <v>3</v>
      </c>
      <c r="C69" s="204">
        <v>104</v>
      </c>
      <c r="D69" s="105" t="s">
        <v>102</v>
      </c>
      <c r="E69" s="53">
        <v>1984</v>
      </c>
      <c r="F69" s="107" t="s">
        <v>71</v>
      </c>
      <c r="G69" s="124">
        <v>0.60486111111111118</v>
      </c>
      <c r="H69" s="197" t="s">
        <v>170</v>
      </c>
      <c r="I69" s="18">
        <f t="shared" ref="I69:I91" si="20">X69-G69</f>
        <v>7.3599537037037033E-2</v>
      </c>
      <c r="J69" s="82">
        <f t="shared" ref="J69:J92" si="21">$J$3*I69/$I$3</f>
        <v>1.4203707840071478</v>
      </c>
      <c r="K69" s="86"/>
      <c r="L69" s="153"/>
      <c r="M69" s="159">
        <v>65</v>
      </c>
      <c r="N69" s="160"/>
      <c r="O69" s="20">
        <v>0.62030092592592589</v>
      </c>
      <c r="P69" s="21">
        <f t="shared" ref="P69:P92" si="22">O69-G69</f>
        <v>1.5439814814814712E-2</v>
      </c>
      <c r="Q69" s="22">
        <f t="shared" ref="Q69:Q92" si="23">$Q$3*P69/$P$3</f>
        <v>1.3570701932858507</v>
      </c>
      <c r="R69" s="23">
        <v>0.63263888888888886</v>
      </c>
      <c r="S69" s="61">
        <f t="shared" ref="S69:S92" si="24">R69-O69</f>
        <v>1.2337962962962967E-2</v>
      </c>
      <c r="T69" s="62">
        <f t="shared" ref="T69:T92" si="25">$T$3*S69/$S$3</f>
        <v>1.5792592592592598</v>
      </c>
      <c r="U69" s="183">
        <v>0.6694675925925927</v>
      </c>
      <c r="V69" s="100">
        <f t="shared" ref="V69:V92" si="26">U69-R69</f>
        <v>3.6828703703703836E-2</v>
      </c>
      <c r="W69" s="62">
        <f t="shared" ref="W69:W92" si="27">$W$3*V69/$V$3</f>
        <v>1.4424297370806942</v>
      </c>
      <c r="X69" s="19">
        <v>0.67846064814814822</v>
      </c>
      <c r="Y69" s="21">
        <f t="shared" ref="Y69:Y92" si="28">X69-U69</f>
        <v>8.9930555555555181E-3</v>
      </c>
      <c r="Z69" s="63">
        <f t="shared" ref="Z69:Z92" si="29">$Z$3*Y69/$Y$3</f>
        <v>1.4362292051755945</v>
      </c>
    </row>
    <row r="70" spans="1:26" ht="20.45" customHeight="1" x14ac:dyDescent="0.25">
      <c r="A70" s="15"/>
      <c r="B70" s="200">
        <v>28</v>
      </c>
      <c r="C70" s="204">
        <v>71</v>
      </c>
      <c r="D70" s="96" t="s">
        <v>70</v>
      </c>
      <c r="E70" s="53">
        <v>1982</v>
      </c>
      <c r="F70" s="96" t="s">
        <v>71</v>
      </c>
      <c r="G70" s="124">
        <v>0.59826388888888882</v>
      </c>
      <c r="H70" s="95">
        <v>1.788155668358713</v>
      </c>
      <c r="I70" s="18">
        <f t="shared" si="20"/>
        <v>7.3750000000000093E-2</v>
      </c>
      <c r="J70" s="82">
        <f t="shared" si="21"/>
        <v>1.4232745141836072</v>
      </c>
      <c r="K70" s="216"/>
      <c r="L70" s="222"/>
      <c r="M70" s="159">
        <v>66</v>
      </c>
      <c r="N70" s="160"/>
      <c r="O70" s="20">
        <v>0.61331018518518521</v>
      </c>
      <c r="P70" s="21">
        <f t="shared" si="22"/>
        <v>1.5046296296296391E-2</v>
      </c>
      <c r="Q70" s="22">
        <f t="shared" si="23"/>
        <v>1.322482197355044</v>
      </c>
      <c r="R70" s="23">
        <v>0.62638888888888888</v>
      </c>
      <c r="S70" s="24">
        <f t="shared" si="24"/>
        <v>1.3078703703703676E-2</v>
      </c>
      <c r="T70" s="130">
        <f t="shared" si="25"/>
        <v>1.6740740740740705</v>
      </c>
      <c r="U70" s="183">
        <v>0.66427083333333337</v>
      </c>
      <c r="V70" s="100">
        <f t="shared" si="26"/>
        <v>3.7881944444444482E-2</v>
      </c>
      <c r="W70" s="62">
        <f t="shared" si="27"/>
        <v>1.4836808703535826</v>
      </c>
      <c r="X70" s="19">
        <v>0.67201388888888891</v>
      </c>
      <c r="Y70" s="21">
        <f t="shared" si="28"/>
        <v>7.7430555555555447E-3</v>
      </c>
      <c r="Z70" s="25">
        <f t="shared" si="29"/>
        <v>1.2365988909426968</v>
      </c>
    </row>
    <row r="71" spans="1:26" ht="20.45" customHeight="1" x14ac:dyDescent="0.25">
      <c r="C71" s="204">
        <v>21</v>
      </c>
      <c r="D71" s="96" t="s">
        <v>144</v>
      </c>
      <c r="E71" s="53">
        <v>1980</v>
      </c>
      <c r="F71" s="109" t="s">
        <v>41</v>
      </c>
      <c r="G71" s="124">
        <v>0.61381332242449027</v>
      </c>
      <c r="H71" s="95">
        <v>1.1513601963591744</v>
      </c>
      <c r="I71" s="18">
        <f t="shared" si="20"/>
        <v>7.4867233131065247E-2</v>
      </c>
      <c r="J71" s="82">
        <f t="shared" si="21"/>
        <v>1.4448355913611879</v>
      </c>
      <c r="K71" s="219"/>
      <c r="L71" s="221"/>
      <c r="M71" s="159">
        <v>67</v>
      </c>
      <c r="N71" s="160"/>
      <c r="O71" s="20">
        <v>0.62883101851851853</v>
      </c>
      <c r="P71" s="21">
        <f t="shared" si="22"/>
        <v>1.5017696094028254E-2</v>
      </c>
      <c r="Q71" s="22">
        <f t="shared" si="23"/>
        <v>1.3199684054161152</v>
      </c>
      <c r="R71" s="23">
        <v>0.64236111111111105</v>
      </c>
      <c r="S71" s="61">
        <f t="shared" si="24"/>
        <v>1.3530092592592524E-2</v>
      </c>
      <c r="T71" s="62">
        <f t="shared" si="25"/>
        <v>1.7318518518518431</v>
      </c>
      <c r="U71" s="184">
        <v>0.68008101851851854</v>
      </c>
      <c r="V71" s="100">
        <f t="shared" si="26"/>
        <v>3.7719907407407494E-2</v>
      </c>
      <c r="W71" s="62">
        <f t="shared" si="27"/>
        <v>1.4773345421577551</v>
      </c>
      <c r="X71" s="19">
        <v>0.68868055555555552</v>
      </c>
      <c r="Y71" s="21">
        <f t="shared" si="28"/>
        <v>8.599537037036975E-3</v>
      </c>
      <c r="Z71" s="63">
        <f t="shared" si="29"/>
        <v>1.3733826247689362</v>
      </c>
    </row>
    <row r="72" spans="1:26" ht="20.45" customHeight="1" x14ac:dyDescent="0.25">
      <c r="B72" s="200">
        <v>9</v>
      </c>
      <c r="C72" s="204">
        <v>87</v>
      </c>
      <c r="D72" s="96" t="s">
        <v>48</v>
      </c>
      <c r="E72" s="53">
        <v>1981</v>
      </c>
      <c r="F72" s="107" t="s">
        <v>49</v>
      </c>
      <c r="G72" s="124">
        <v>0.58747649934198143</v>
      </c>
      <c r="H72" s="95">
        <v>1.6254230118443327</v>
      </c>
      <c r="I72" s="18">
        <f t="shared" si="20"/>
        <v>7.4954056213574094E-2</v>
      </c>
      <c r="J72" s="82">
        <f t="shared" si="21"/>
        <v>1.4465111585554618</v>
      </c>
      <c r="K72" s="226">
        <v>2</v>
      </c>
      <c r="L72" s="231"/>
      <c r="M72" s="159">
        <v>68</v>
      </c>
      <c r="N72" s="160"/>
      <c r="O72" s="20">
        <v>0.60354166666666664</v>
      </c>
      <c r="P72" s="21">
        <f t="shared" si="22"/>
        <v>1.6065167324685214E-2</v>
      </c>
      <c r="Q72" s="22">
        <f t="shared" si="23"/>
        <v>1.4120350527495449</v>
      </c>
      <c r="R72" s="23">
        <v>0.6166666666666667</v>
      </c>
      <c r="S72" s="61">
        <f t="shared" si="24"/>
        <v>1.3125000000000053E-2</v>
      </c>
      <c r="T72" s="62">
        <f t="shared" si="25"/>
        <v>1.6800000000000068</v>
      </c>
      <c r="U72" s="184">
        <v>0.65424768518518517</v>
      </c>
      <c r="V72" s="100">
        <f t="shared" si="26"/>
        <v>3.7581018518518472E-2</v>
      </c>
      <c r="W72" s="62">
        <f t="shared" si="27"/>
        <v>1.4718948322756102</v>
      </c>
      <c r="X72" s="19">
        <v>0.66243055555555552</v>
      </c>
      <c r="Y72" s="21">
        <f t="shared" si="28"/>
        <v>8.1828703703703543E-3</v>
      </c>
      <c r="Z72" s="63">
        <f t="shared" si="29"/>
        <v>1.3068391866913096</v>
      </c>
    </row>
    <row r="73" spans="1:26" ht="20.45" customHeight="1" x14ac:dyDescent="0.25">
      <c r="B73" s="200">
        <v>40</v>
      </c>
      <c r="C73" s="204">
        <v>61</v>
      </c>
      <c r="D73" s="193" t="s">
        <v>86</v>
      </c>
      <c r="E73" s="53">
        <v>1986</v>
      </c>
      <c r="F73" s="193" t="s">
        <v>87</v>
      </c>
      <c r="G73" s="124">
        <v>0.60208351856791431</v>
      </c>
      <c r="H73" s="95">
        <v>1.3624966657775408</v>
      </c>
      <c r="I73" s="18">
        <f t="shared" si="20"/>
        <v>7.5046111061715326E-2</v>
      </c>
      <c r="J73" s="82">
        <f t="shared" si="21"/>
        <v>1.4482876916980578</v>
      </c>
      <c r="K73" s="216"/>
      <c r="L73" s="222"/>
      <c r="M73" s="159">
        <v>69</v>
      </c>
      <c r="N73" s="160"/>
      <c r="O73" s="20">
        <v>0.61763888888888896</v>
      </c>
      <c r="P73" s="21">
        <f t="shared" si="22"/>
        <v>1.5555370320974649E-2</v>
      </c>
      <c r="Q73" s="22">
        <f t="shared" si="23"/>
        <v>1.3672268522199489</v>
      </c>
      <c r="R73" s="23">
        <v>0.63055555555555554</v>
      </c>
      <c r="S73" s="24">
        <f t="shared" si="24"/>
        <v>1.2916666666666576E-2</v>
      </c>
      <c r="T73" s="130">
        <f t="shared" si="25"/>
        <v>1.6533333333333218</v>
      </c>
      <c r="U73" s="183">
        <v>0.66840277777777779</v>
      </c>
      <c r="V73" s="100">
        <f t="shared" si="26"/>
        <v>3.7847222222222254E-2</v>
      </c>
      <c r="W73" s="62">
        <f t="shared" si="27"/>
        <v>1.4823209428830475</v>
      </c>
      <c r="X73" s="19">
        <v>0.67712962962962964</v>
      </c>
      <c r="Y73" s="21">
        <f t="shared" si="28"/>
        <v>8.7268518518518468E-3</v>
      </c>
      <c r="Z73" s="25">
        <f t="shared" si="29"/>
        <v>1.3937153419593336</v>
      </c>
    </row>
    <row r="74" spans="1:26" ht="20.45" customHeight="1" x14ac:dyDescent="0.25">
      <c r="B74" s="200">
        <v>32</v>
      </c>
      <c r="C74" s="204">
        <v>67</v>
      </c>
      <c r="D74" s="96" t="s">
        <v>77</v>
      </c>
      <c r="E74" s="53">
        <v>1978</v>
      </c>
      <c r="F74" s="96" t="s">
        <v>78</v>
      </c>
      <c r="G74" s="124">
        <v>0.59993912147606998</v>
      </c>
      <c r="H74" s="95">
        <v>1.401095813430739</v>
      </c>
      <c r="I74" s="18">
        <f t="shared" si="20"/>
        <v>7.5697452598004089E-2</v>
      </c>
      <c r="J74" s="82">
        <f t="shared" si="21"/>
        <v>1.4608576958828579</v>
      </c>
      <c r="K74" s="216"/>
      <c r="L74" s="222"/>
      <c r="M74" s="159">
        <v>70</v>
      </c>
      <c r="N74" s="160"/>
      <c r="O74" s="20">
        <v>0.61568287037037039</v>
      </c>
      <c r="P74" s="21">
        <f t="shared" si="22"/>
        <v>1.5743748894300413E-2</v>
      </c>
      <c r="Q74" s="22">
        <f t="shared" si="23"/>
        <v>1.3837842364878492</v>
      </c>
      <c r="R74" s="23">
        <v>0.62847222222222221</v>
      </c>
      <c r="S74" s="61">
        <f t="shared" si="24"/>
        <v>1.2789351851851816E-2</v>
      </c>
      <c r="T74" s="62">
        <f t="shared" si="25"/>
        <v>1.6370370370370324</v>
      </c>
      <c r="U74" s="184">
        <v>0.66708333333333336</v>
      </c>
      <c r="V74" s="100">
        <f t="shared" si="26"/>
        <v>3.8611111111111152E-2</v>
      </c>
      <c r="W74" s="62">
        <f t="shared" si="27"/>
        <v>1.5122393472348157</v>
      </c>
      <c r="X74" s="19">
        <v>0.67563657407407407</v>
      </c>
      <c r="Y74" s="21">
        <f t="shared" si="28"/>
        <v>8.5532407407407085E-3</v>
      </c>
      <c r="Z74" s="63">
        <f t="shared" si="29"/>
        <v>1.3659889094269817</v>
      </c>
    </row>
    <row r="75" spans="1:26" ht="20.45" customHeight="1" x14ac:dyDescent="0.25">
      <c r="B75" s="228"/>
      <c r="C75" s="204">
        <v>80</v>
      </c>
      <c r="D75" s="195" t="s">
        <v>56</v>
      </c>
      <c r="E75" s="53">
        <v>1982</v>
      </c>
      <c r="F75" s="109" t="s">
        <v>57</v>
      </c>
      <c r="G75" s="190">
        <v>0.59444444444444444</v>
      </c>
      <c r="H75" s="197" t="s">
        <v>170</v>
      </c>
      <c r="I75" s="18">
        <f t="shared" si="20"/>
        <v>7.7187500000000075E-2</v>
      </c>
      <c r="J75" s="82">
        <f t="shared" si="21"/>
        <v>1.4896135805226731</v>
      </c>
      <c r="K75" s="128"/>
      <c r="L75" s="132"/>
      <c r="M75" s="159">
        <v>71</v>
      </c>
      <c r="N75" s="160"/>
      <c r="O75" s="20">
        <v>0.61</v>
      </c>
      <c r="P75" s="21">
        <f t="shared" si="22"/>
        <v>1.5555555555555545E-2</v>
      </c>
      <c r="Q75" s="22">
        <f t="shared" si="23"/>
        <v>1.3672431332655128</v>
      </c>
      <c r="R75" s="23">
        <v>0.62361111111111112</v>
      </c>
      <c r="S75" s="61">
        <f t="shared" si="24"/>
        <v>1.3611111111111129E-2</v>
      </c>
      <c r="T75" s="62">
        <f t="shared" si="25"/>
        <v>1.7422222222222246</v>
      </c>
      <c r="U75" s="184">
        <v>0.66305555555555562</v>
      </c>
      <c r="V75" s="100">
        <f t="shared" si="26"/>
        <v>3.9444444444444504E-2</v>
      </c>
      <c r="W75" s="62">
        <f t="shared" si="27"/>
        <v>1.5448776065276542</v>
      </c>
      <c r="X75" s="19">
        <v>0.67163194444444452</v>
      </c>
      <c r="Y75" s="21">
        <f t="shared" si="28"/>
        <v>8.5763888888888973E-3</v>
      </c>
      <c r="Z75" s="63">
        <f t="shared" si="29"/>
        <v>1.3696857670979679</v>
      </c>
    </row>
    <row r="76" spans="1:26" ht="20.45" customHeight="1" x14ac:dyDescent="0.25">
      <c r="B76" s="200">
        <v>45</v>
      </c>
      <c r="C76" s="204">
        <v>57</v>
      </c>
      <c r="D76" s="96" t="s">
        <v>94</v>
      </c>
      <c r="E76" s="53">
        <v>1974</v>
      </c>
      <c r="F76" s="96" t="s">
        <v>95</v>
      </c>
      <c r="G76" s="124">
        <v>0.60376294039660372</v>
      </c>
      <c r="H76" s="95">
        <v>1.3322670728611323</v>
      </c>
      <c r="I76" s="18">
        <f t="shared" si="20"/>
        <v>7.8412985529322299E-2</v>
      </c>
      <c r="J76" s="82">
        <f t="shared" si="21"/>
        <v>1.5132637814906069</v>
      </c>
      <c r="K76" s="216"/>
      <c r="L76" s="222"/>
      <c r="M76" s="159">
        <v>72</v>
      </c>
      <c r="N76" s="160"/>
      <c r="O76" s="20">
        <v>0.61965277777777772</v>
      </c>
      <c r="P76" s="21">
        <f t="shared" si="22"/>
        <v>1.5889837381173999E-2</v>
      </c>
      <c r="Q76" s="22">
        <f t="shared" si="23"/>
        <v>1.3966245673788744</v>
      </c>
      <c r="R76" s="23">
        <v>0.63402777777777775</v>
      </c>
      <c r="S76" s="61">
        <f t="shared" si="24"/>
        <v>1.4375000000000027E-2</v>
      </c>
      <c r="T76" s="62">
        <f t="shared" si="25"/>
        <v>1.8400000000000034</v>
      </c>
      <c r="U76" s="183">
        <v>0.67356481481481489</v>
      </c>
      <c r="V76" s="100">
        <f t="shared" si="26"/>
        <v>3.9537037037037148E-2</v>
      </c>
      <c r="W76" s="62">
        <f t="shared" si="27"/>
        <v>1.5485040797824161</v>
      </c>
      <c r="X76" s="19">
        <v>0.68217592592592602</v>
      </c>
      <c r="Y76" s="21">
        <f t="shared" si="28"/>
        <v>8.6111111111111249E-3</v>
      </c>
      <c r="Z76" s="63">
        <f t="shared" si="29"/>
        <v>1.3752310536044383</v>
      </c>
    </row>
    <row r="77" spans="1:26" ht="20.45" customHeight="1" x14ac:dyDescent="0.25">
      <c r="B77" s="200">
        <v>11</v>
      </c>
      <c r="C77" s="204">
        <v>51</v>
      </c>
      <c r="D77" s="96" t="s">
        <v>104</v>
      </c>
      <c r="E77" s="53">
        <v>1983</v>
      </c>
      <c r="F77" s="96" t="s">
        <v>105</v>
      </c>
      <c r="G77" s="124">
        <v>0.60524299680391047</v>
      </c>
      <c r="H77" s="95">
        <v>1.3056260575296106</v>
      </c>
      <c r="I77" s="18">
        <f t="shared" si="20"/>
        <v>8.0729225418311845E-2</v>
      </c>
      <c r="J77" s="82">
        <f t="shared" si="21"/>
        <v>1.557964055425987</v>
      </c>
      <c r="K77" s="216"/>
      <c r="L77" s="222"/>
      <c r="M77" s="159">
        <v>73</v>
      </c>
      <c r="N77" s="160"/>
      <c r="O77" s="20">
        <v>0.62127314814814816</v>
      </c>
      <c r="P77" s="21">
        <f t="shared" si="22"/>
        <v>1.6030151344237686E-2</v>
      </c>
      <c r="Q77" s="22">
        <f t="shared" si="23"/>
        <v>1.4089573511110236</v>
      </c>
      <c r="R77" s="23">
        <v>0.63472222222222219</v>
      </c>
      <c r="S77" s="24">
        <f t="shared" si="24"/>
        <v>1.344907407407403E-2</v>
      </c>
      <c r="T77" s="130">
        <f t="shared" si="25"/>
        <v>1.7214814814814758</v>
      </c>
      <c r="U77" s="183">
        <v>0.67824074074074081</v>
      </c>
      <c r="V77" s="100">
        <f t="shared" si="26"/>
        <v>4.3518518518518623E-2</v>
      </c>
      <c r="W77" s="62">
        <f t="shared" si="27"/>
        <v>1.7044424297370848</v>
      </c>
      <c r="X77" s="19">
        <v>0.68597222222222232</v>
      </c>
      <c r="Y77" s="21">
        <f t="shared" si="28"/>
        <v>7.7314814814815058E-3</v>
      </c>
      <c r="Z77" s="25">
        <f t="shared" si="29"/>
        <v>1.2347504621072125</v>
      </c>
    </row>
    <row r="78" spans="1:26" ht="20.45" customHeight="1" x14ac:dyDescent="0.25">
      <c r="B78" s="200">
        <v>16</v>
      </c>
      <c r="C78" s="204">
        <v>83</v>
      </c>
      <c r="D78" s="96" t="s">
        <v>53</v>
      </c>
      <c r="E78" s="56">
        <v>1982</v>
      </c>
      <c r="F78" s="109" t="s">
        <v>41</v>
      </c>
      <c r="G78" s="124">
        <v>0.59240171880435899</v>
      </c>
      <c r="H78" s="95">
        <v>1.5367690615215368</v>
      </c>
      <c r="I78" s="18">
        <f t="shared" si="20"/>
        <v>8.0931614528974349E-2</v>
      </c>
      <c r="J78" s="97">
        <f t="shared" si="21"/>
        <v>1.5618698895026546</v>
      </c>
      <c r="K78" s="218"/>
      <c r="L78" s="222"/>
      <c r="M78" s="159">
        <v>74</v>
      </c>
      <c r="N78" s="160"/>
      <c r="O78" s="20">
        <v>0.60951388888888891</v>
      </c>
      <c r="P78" s="21">
        <f t="shared" si="22"/>
        <v>1.7112170084529921E-2</v>
      </c>
      <c r="Q78" s="22">
        <f t="shared" si="23"/>
        <v>1.5040605242150409</v>
      </c>
      <c r="R78" s="23">
        <v>0.62361111111111112</v>
      </c>
      <c r="S78" s="61">
        <f t="shared" si="24"/>
        <v>1.4097222222222205E-2</v>
      </c>
      <c r="T78" s="62">
        <f t="shared" si="25"/>
        <v>1.8044444444444423</v>
      </c>
      <c r="U78" s="184">
        <v>0.66380787037037037</v>
      </c>
      <c r="V78" s="100">
        <f t="shared" si="26"/>
        <v>4.0196759259259252E-2</v>
      </c>
      <c r="W78" s="62">
        <f t="shared" si="27"/>
        <v>1.5743427017225746</v>
      </c>
      <c r="X78" s="19">
        <v>0.67333333333333334</v>
      </c>
      <c r="Y78" s="21">
        <f t="shared" si="28"/>
        <v>9.5254629629629717E-3</v>
      </c>
      <c r="Z78" s="63">
        <f t="shared" si="29"/>
        <v>1.5212569316081344</v>
      </c>
    </row>
    <row r="79" spans="1:26" ht="20.45" customHeight="1" x14ac:dyDescent="0.25">
      <c r="B79" s="200">
        <v>34</v>
      </c>
      <c r="C79" s="204">
        <v>65</v>
      </c>
      <c r="D79" s="201" t="s">
        <v>80</v>
      </c>
      <c r="E79" s="53">
        <v>1990</v>
      </c>
      <c r="F79" s="102" t="s">
        <v>52</v>
      </c>
      <c r="G79" s="124">
        <v>0.60040337367070029</v>
      </c>
      <c r="H79" s="95">
        <v>1.3927392739273929</v>
      </c>
      <c r="I79" s="18">
        <f t="shared" si="20"/>
        <v>8.1020237440410869E-2</v>
      </c>
      <c r="J79" s="97">
        <f t="shared" si="21"/>
        <v>1.5635801909429305</v>
      </c>
      <c r="K79" s="218"/>
      <c r="L79" s="222"/>
      <c r="M79" s="159">
        <v>75</v>
      </c>
      <c r="N79" s="160"/>
      <c r="O79" s="20">
        <v>0.61481481481481481</v>
      </c>
      <c r="P79" s="21">
        <f t="shared" si="22"/>
        <v>1.4411441144114523E-2</v>
      </c>
      <c r="Q79" s="22">
        <f t="shared" si="23"/>
        <v>1.2666821107339723</v>
      </c>
      <c r="R79" s="23">
        <v>0.62569444444444444</v>
      </c>
      <c r="S79" s="24">
        <f t="shared" si="24"/>
        <v>1.0879629629629628E-2</v>
      </c>
      <c r="T79" s="130">
        <f t="shared" si="25"/>
        <v>1.3925925925925924</v>
      </c>
      <c r="U79" s="183">
        <v>0.67297453703703702</v>
      </c>
      <c r="V79" s="100">
        <f t="shared" si="26"/>
        <v>4.7280092592592582E-2</v>
      </c>
      <c r="W79" s="62">
        <f t="shared" si="27"/>
        <v>1.8517679057116949</v>
      </c>
      <c r="X79" s="19">
        <v>0.68142361111111116</v>
      </c>
      <c r="Y79" s="21">
        <f t="shared" si="28"/>
        <v>8.4490740740741366E-3</v>
      </c>
      <c r="Z79" s="25">
        <f t="shared" si="29"/>
        <v>1.3493530499075883</v>
      </c>
    </row>
    <row r="80" spans="1:26" ht="20.45" customHeight="1" x14ac:dyDescent="0.25">
      <c r="C80" s="204">
        <v>38</v>
      </c>
      <c r="D80" s="193" t="s">
        <v>124</v>
      </c>
      <c r="E80" s="53">
        <v>1979</v>
      </c>
      <c r="F80" s="194" t="s">
        <v>49</v>
      </c>
      <c r="G80" s="124">
        <v>0.6085432658585499</v>
      </c>
      <c r="H80" s="95">
        <v>1.2462212145461011</v>
      </c>
      <c r="I80" s="18">
        <f t="shared" si="20"/>
        <v>8.290349340070946E-2</v>
      </c>
      <c r="J80" s="97">
        <f t="shared" si="21"/>
        <v>1.5999244650036404</v>
      </c>
      <c r="K80" s="218"/>
      <c r="L80" s="222"/>
      <c r="M80" s="159">
        <v>76</v>
      </c>
      <c r="N80" s="160"/>
      <c r="O80" s="20">
        <v>0.62247685185185186</v>
      </c>
      <c r="P80" s="21">
        <f t="shared" si="22"/>
        <v>1.3933585993301967E-2</v>
      </c>
      <c r="Q80" s="22">
        <f t="shared" si="23"/>
        <v>1.2246814138568565</v>
      </c>
      <c r="R80" s="23">
        <v>0.63402777777777775</v>
      </c>
      <c r="S80" s="24">
        <f t="shared" si="24"/>
        <v>1.1550925925925881E-2</v>
      </c>
      <c r="T80" s="130">
        <f t="shared" si="25"/>
        <v>1.4785185185185128</v>
      </c>
      <c r="U80" s="183">
        <v>0.66704861111111102</v>
      </c>
      <c r="V80" s="100">
        <f t="shared" si="26"/>
        <v>3.3020833333333277E-2</v>
      </c>
      <c r="W80" s="62">
        <f t="shared" si="27"/>
        <v>1.2932910244786924</v>
      </c>
      <c r="X80" s="19">
        <v>0.69144675925925936</v>
      </c>
      <c r="Y80" s="21">
        <f t="shared" si="28"/>
        <v>2.4398148148148335E-2</v>
      </c>
      <c r="Z80" s="25">
        <f t="shared" si="29"/>
        <v>3.8964879852125986</v>
      </c>
    </row>
    <row r="81" spans="1:30" ht="20.45" customHeight="1" x14ac:dyDescent="0.25">
      <c r="B81" s="200">
        <v>6</v>
      </c>
      <c r="C81" s="204">
        <v>90</v>
      </c>
      <c r="D81" s="96" t="s">
        <v>43</v>
      </c>
      <c r="E81" s="53">
        <v>1961</v>
      </c>
      <c r="F81" s="107" t="s">
        <v>44</v>
      </c>
      <c r="G81" s="124">
        <v>0.58492667794698239</v>
      </c>
      <c r="H81" s="95">
        <v>1.6713197969543161</v>
      </c>
      <c r="I81" s="18">
        <f t="shared" si="20"/>
        <v>8.3279340571536076E-2</v>
      </c>
      <c r="J81" s="97">
        <f t="shared" si="21"/>
        <v>1.6071778033014783</v>
      </c>
      <c r="K81" s="230"/>
      <c r="L81" s="231"/>
      <c r="M81" s="159">
        <v>77</v>
      </c>
      <c r="N81" s="160"/>
      <c r="O81" s="20">
        <v>0.60214120370370372</v>
      </c>
      <c r="P81" s="21">
        <f t="shared" si="22"/>
        <v>1.7214525756721333E-2</v>
      </c>
      <c r="Q81" s="22">
        <f t="shared" si="23"/>
        <v>1.5130569942835435</v>
      </c>
      <c r="R81" s="23">
        <v>0.61597222222222225</v>
      </c>
      <c r="S81" s="61">
        <f t="shared" si="24"/>
        <v>1.3831018518518534E-2</v>
      </c>
      <c r="T81" s="62">
        <f t="shared" si="25"/>
        <v>1.7703703703703724</v>
      </c>
      <c r="U81" s="184">
        <v>0.65778935185185183</v>
      </c>
      <c r="V81" s="100">
        <f t="shared" si="26"/>
        <v>4.1817129629629579E-2</v>
      </c>
      <c r="W81" s="62">
        <f t="shared" si="27"/>
        <v>1.6378059836808685</v>
      </c>
      <c r="X81" s="19">
        <v>0.66820601851851846</v>
      </c>
      <c r="Y81" s="21">
        <f t="shared" si="28"/>
        <v>1.041666666666663E-2</v>
      </c>
      <c r="Z81" s="63">
        <f t="shared" si="29"/>
        <v>1.6635859519408442</v>
      </c>
    </row>
    <row r="82" spans="1:30" ht="20.45" customHeight="1" x14ac:dyDescent="0.25">
      <c r="B82" s="90">
        <v>29</v>
      </c>
      <c r="C82" s="204">
        <v>70</v>
      </c>
      <c r="D82" s="96" t="s">
        <v>72</v>
      </c>
      <c r="E82" s="53">
        <v>1978</v>
      </c>
      <c r="F82" s="102" t="s">
        <v>73</v>
      </c>
      <c r="G82" s="124">
        <v>0.59876731262869864</v>
      </c>
      <c r="H82" s="95">
        <v>1.4221883726834224</v>
      </c>
      <c r="I82" s="18">
        <f t="shared" si="20"/>
        <v>8.3917872556486528E-2</v>
      </c>
      <c r="J82" s="82">
        <f t="shared" si="21"/>
        <v>1.6195006005987127</v>
      </c>
      <c r="K82" s="216"/>
      <c r="L82" s="222"/>
      <c r="M82" s="159">
        <v>78</v>
      </c>
      <c r="N82" s="155"/>
      <c r="O82" s="20">
        <v>0.61621527777777774</v>
      </c>
      <c r="P82" s="21">
        <f t="shared" si="22"/>
        <v>1.7447965149079092E-2</v>
      </c>
      <c r="Q82" s="22">
        <f t="shared" si="23"/>
        <v>1.533574963255782</v>
      </c>
      <c r="R82" s="23">
        <v>0.63055555555555554</v>
      </c>
      <c r="S82" s="61">
        <f t="shared" si="24"/>
        <v>1.4340277777777799E-2</v>
      </c>
      <c r="T82" s="94">
        <f t="shared" si="25"/>
        <v>1.8355555555555583</v>
      </c>
      <c r="U82" s="182">
        <v>0.67226851851851854</v>
      </c>
      <c r="V82" s="100">
        <f t="shared" si="26"/>
        <v>4.1712962962963007E-2</v>
      </c>
      <c r="W82" s="62">
        <f t="shared" si="27"/>
        <v>1.6337262012692675</v>
      </c>
      <c r="X82" s="19">
        <v>0.68268518518518517</v>
      </c>
      <c r="Y82" s="21">
        <f t="shared" si="28"/>
        <v>1.041666666666663E-2</v>
      </c>
      <c r="Z82" s="63">
        <f t="shared" si="29"/>
        <v>1.6635859519408442</v>
      </c>
    </row>
    <row r="83" spans="1:30" ht="20.45" customHeight="1" x14ac:dyDescent="0.25">
      <c r="B83" s="90">
        <v>2</v>
      </c>
      <c r="C83" s="204">
        <v>92</v>
      </c>
      <c r="D83" s="96" t="s">
        <v>40</v>
      </c>
      <c r="E83" s="53">
        <v>2006</v>
      </c>
      <c r="F83" s="107" t="s">
        <v>41</v>
      </c>
      <c r="G83" s="124">
        <v>0.58333333333333304</v>
      </c>
      <c r="H83" s="95">
        <v>1.7193000000000001</v>
      </c>
      <c r="I83" s="18">
        <f t="shared" si="20"/>
        <v>8.3969907407407729E-2</v>
      </c>
      <c r="J83" s="82">
        <f t="shared" si="21"/>
        <v>1.6205048023229907</v>
      </c>
      <c r="K83" s="226"/>
      <c r="L83" s="231">
        <v>1</v>
      </c>
      <c r="M83" s="159">
        <v>79</v>
      </c>
      <c r="N83" s="155"/>
      <c r="O83" s="20">
        <v>0.60074074074074069</v>
      </c>
      <c r="P83" s="21">
        <f t="shared" si="22"/>
        <v>1.7407407407407649E-2</v>
      </c>
      <c r="Q83" s="22">
        <f t="shared" si="23"/>
        <v>1.5300101729400011</v>
      </c>
      <c r="R83" s="23">
        <v>0.61527777777777781</v>
      </c>
      <c r="S83" s="61">
        <f t="shared" si="24"/>
        <v>1.4537037037037126E-2</v>
      </c>
      <c r="T83" s="94">
        <f t="shared" si="25"/>
        <v>1.8607407407407521</v>
      </c>
      <c r="U83" s="188">
        <v>0.65819444444444442</v>
      </c>
      <c r="V83" s="100">
        <f t="shared" si="26"/>
        <v>4.2916666666666603E-2</v>
      </c>
      <c r="W83" s="62">
        <f t="shared" si="27"/>
        <v>1.68087035358114</v>
      </c>
      <c r="X83" s="19">
        <v>0.66730324074074077</v>
      </c>
      <c r="Y83" s="21">
        <f t="shared" si="28"/>
        <v>9.1087962962963509E-3</v>
      </c>
      <c r="Z83" s="63">
        <f t="shared" si="29"/>
        <v>1.4547134935305077</v>
      </c>
    </row>
    <row r="84" spans="1:30" ht="20.45" customHeight="1" x14ac:dyDescent="0.25">
      <c r="B84" s="90">
        <v>39</v>
      </c>
      <c r="C84" s="204">
        <v>48</v>
      </c>
      <c r="D84" s="96" t="s">
        <v>109</v>
      </c>
      <c r="E84" s="53">
        <v>1975</v>
      </c>
      <c r="F84" s="102" t="s">
        <v>44</v>
      </c>
      <c r="G84" s="124">
        <v>0.60596122815390552</v>
      </c>
      <c r="H84" s="95">
        <v>1.2926978932297</v>
      </c>
      <c r="I84" s="18">
        <f t="shared" si="20"/>
        <v>8.3980901475724123E-2</v>
      </c>
      <c r="J84" s="82">
        <f t="shared" si="21"/>
        <v>1.620716972861864</v>
      </c>
      <c r="K84" s="216"/>
      <c r="L84" s="222"/>
      <c r="M84" s="159">
        <v>80</v>
      </c>
      <c r="N84" s="155"/>
      <c r="O84" s="20">
        <v>0.62126157407407401</v>
      </c>
      <c r="P84" s="21">
        <f t="shared" si="22"/>
        <v>1.530034592016849E-2</v>
      </c>
      <c r="Q84" s="22">
        <f t="shared" si="23"/>
        <v>1.3448116861674035</v>
      </c>
      <c r="R84" s="23">
        <v>0.63402777777777775</v>
      </c>
      <c r="S84" s="61">
        <f t="shared" si="24"/>
        <v>1.2766203703703738E-2</v>
      </c>
      <c r="T84" s="62">
        <f t="shared" si="25"/>
        <v>1.6340740740740785</v>
      </c>
      <c r="U84" s="183">
        <v>0.68084490740740744</v>
      </c>
      <c r="V84" s="100">
        <f t="shared" si="26"/>
        <v>4.6817129629629695E-2</v>
      </c>
      <c r="W84" s="62">
        <f t="shared" si="27"/>
        <v>1.8336355394378994</v>
      </c>
      <c r="X84" s="19">
        <v>0.68994212962962964</v>
      </c>
      <c r="Y84" s="21">
        <f t="shared" si="28"/>
        <v>9.097222222222201E-3</v>
      </c>
      <c r="Z84" s="63">
        <f t="shared" si="29"/>
        <v>1.4528650646950056</v>
      </c>
    </row>
    <row r="85" spans="1:30" ht="20.45" customHeight="1" x14ac:dyDescent="0.25">
      <c r="B85" s="199"/>
      <c r="C85" s="204">
        <v>43</v>
      </c>
      <c r="D85" s="105" t="s">
        <v>116</v>
      </c>
      <c r="E85" s="53">
        <v>1986</v>
      </c>
      <c r="F85" s="214" t="s">
        <v>52</v>
      </c>
      <c r="G85" s="124">
        <v>0.60739330701259631</v>
      </c>
      <c r="H85" s="95">
        <v>1.2669204737732653</v>
      </c>
      <c r="I85" s="18">
        <f t="shared" si="20"/>
        <v>8.4053452246663052E-2</v>
      </c>
      <c r="J85" s="82">
        <f t="shared" si="21"/>
        <v>1.622117103889142</v>
      </c>
      <c r="K85" s="216"/>
      <c r="L85" s="222"/>
      <c r="M85" s="159">
        <v>81</v>
      </c>
      <c r="N85" s="155"/>
      <c r="O85" s="20">
        <v>0.62076388888888889</v>
      </c>
      <c r="P85" s="21">
        <f t="shared" si="22"/>
        <v>1.3370581876292587E-2</v>
      </c>
      <c r="Q85" s="22">
        <f t="shared" si="23"/>
        <v>1.1751966165937737</v>
      </c>
      <c r="R85" s="23">
        <v>0.63194444444444442</v>
      </c>
      <c r="S85" s="61">
        <f t="shared" si="24"/>
        <v>1.1180555555555527E-2</v>
      </c>
      <c r="T85" s="62">
        <f t="shared" si="25"/>
        <v>1.4311111111111074</v>
      </c>
      <c r="U85" s="183">
        <v>0.66752314814814817</v>
      </c>
      <c r="V85" s="100">
        <f t="shared" si="26"/>
        <v>3.5578703703703751E-2</v>
      </c>
      <c r="W85" s="62">
        <f t="shared" si="27"/>
        <v>1.3934723481414344</v>
      </c>
      <c r="X85" s="19">
        <v>0.69144675925925936</v>
      </c>
      <c r="Y85" s="21">
        <f t="shared" si="28"/>
        <v>2.3923611111111187E-2</v>
      </c>
      <c r="Z85" s="63">
        <f t="shared" si="29"/>
        <v>3.8207024029574979</v>
      </c>
    </row>
    <row r="86" spans="1:30" ht="20.45" customHeight="1" x14ac:dyDescent="0.25">
      <c r="B86" s="90">
        <v>22</v>
      </c>
      <c r="C86" s="204">
        <v>76</v>
      </c>
      <c r="D86" s="113" t="s">
        <v>64</v>
      </c>
      <c r="E86" s="53">
        <v>1963</v>
      </c>
      <c r="F86" s="102" t="s">
        <v>65</v>
      </c>
      <c r="G86" s="124">
        <v>0.59642520020705814</v>
      </c>
      <c r="H86" s="95">
        <v>1.4643463962729517</v>
      </c>
      <c r="I86" s="18">
        <f t="shared" si="20"/>
        <v>8.417665164479371E-2</v>
      </c>
      <c r="J86" s="82">
        <f t="shared" si="21"/>
        <v>1.6244946844114758</v>
      </c>
      <c r="K86" s="216"/>
      <c r="L86" s="222"/>
      <c r="M86" s="159">
        <v>82</v>
      </c>
      <c r="N86" s="155"/>
      <c r="O86" s="20">
        <v>0.61368055555555556</v>
      </c>
      <c r="P86" s="21">
        <f t="shared" si="22"/>
        <v>1.7255355348497425E-2</v>
      </c>
      <c r="Q86" s="22">
        <f t="shared" si="23"/>
        <v>1.5166456786471798</v>
      </c>
      <c r="R86" s="23">
        <v>0.62847222222222221</v>
      </c>
      <c r="S86" s="24">
        <f t="shared" si="24"/>
        <v>1.4791666666666647E-2</v>
      </c>
      <c r="T86" s="130">
        <f t="shared" si="25"/>
        <v>1.8933333333333309</v>
      </c>
      <c r="U86" s="183">
        <v>0.67126157407407405</v>
      </c>
      <c r="V86" s="100">
        <f t="shared" si="26"/>
        <v>4.2789351851851842E-2</v>
      </c>
      <c r="W86" s="62">
        <f t="shared" si="27"/>
        <v>1.6758839528558473</v>
      </c>
      <c r="X86" s="19">
        <v>0.68060185185185185</v>
      </c>
      <c r="Y86" s="21">
        <f t="shared" si="28"/>
        <v>9.3402777777777946E-3</v>
      </c>
      <c r="Z86" s="25">
        <f t="shared" si="29"/>
        <v>1.4916820702402982</v>
      </c>
    </row>
    <row r="87" spans="1:30" ht="20.45" customHeight="1" x14ac:dyDescent="0.25">
      <c r="B87" s="90">
        <v>4</v>
      </c>
      <c r="C87" s="204">
        <v>91</v>
      </c>
      <c r="D87" s="96" t="s">
        <v>42</v>
      </c>
      <c r="E87" s="53">
        <v>1982</v>
      </c>
      <c r="F87" s="102" t="s">
        <v>35</v>
      </c>
      <c r="G87" s="124">
        <v>0.58402777777777781</v>
      </c>
      <c r="H87" s="197" t="s">
        <v>170</v>
      </c>
      <c r="I87" s="18">
        <f t="shared" si="20"/>
        <v>8.5497685185185079E-2</v>
      </c>
      <c r="J87" s="82">
        <f t="shared" si="21"/>
        <v>1.6499888318070117</v>
      </c>
      <c r="K87" s="191"/>
      <c r="L87" s="131"/>
      <c r="M87" s="159">
        <v>83</v>
      </c>
      <c r="N87" s="155"/>
      <c r="O87" s="20">
        <v>0.60240740740740739</v>
      </c>
      <c r="P87" s="21">
        <f t="shared" si="22"/>
        <v>1.8379629629629579E-2</v>
      </c>
      <c r="Q87" s="22">
        <f t="shared" si="23"/>
        <v>1.61546286876907</v>
      </c>
      <c r="R87" s="23">
        <v>0.6166666666666667</v>
      </c>
      <c r="S87" s="61">
        <f t="shared" si="24"/>
        <v>1.4259259259259305E-2</v>
      </c>
      <c r="T87" s="62">
        <f t="shared" si="25"/>
        <v>1.825185185185191</v>
      </c>
      <c r="U87" s="184">
        <v>0.66057870370370375</v>
      </c>
      <c r="V87" s="100">
        <f t="shared" si="26"/>
        <v>4.3912037037037055E-2</v>
      </c>
      <c r="W87" s="62">
        <f t="shared" si="27"/>
        <v>1.7198549410698103</v>
      </c>
      <c r="X87" s="19">
        <v>0.66952546296296289</v>
      </c>
      <c r="Y87" s="21">
        <f t="shared" si="28"/>
        <v>8.9467592592591405E-3</v>
      </c>
      <c r="Z87" s="63">
        <f t="shared" si="29"/>
        <v>1.4288354898336222</v>
      </c>
    </row>
    <row r="88" spans="1:30" ht="20.45" customHeight="1" x14ac:dyDescent="0.25">
      <c r="B88" s="90">
        <v>15</v>
      </c>
      <c r="C88" s="204">
        <v>85</v>
      </c>
      <c r="D88" s="113" t="s">
        <v>51</v>
      </c>
      <c r="E88" s="53">
        <v>1985</v>
      </c>
      <c r="F88" s="102" t="s">
        <v>52</v>
      </c>
      <c r="G88" s="124">
        <v>0.58967592592592599</v>
      </c>
      <c r="H88" s="198">
        <v>1.6293902781680247</v>
      </c>
      <c r="I88" s="18">
        <f t="shared" si="20"/>
        <v>8.622685185185186E-2</v>
      </c>
      <c r="J88" s="97">
        <f t="shared" si="21"/>
        <v>1.6640607549698463</v>
      </c>
      <c r="K88" s="216"/>
      <c r="L88" s="222"/>
      <c r="M88" s="159">
        <v>84</v>
      </c>
      <c r="N88" s="155"/>
      <c r="O88" s="20">
        <v>0.60850694444444442</v>
      </c>
      <c r="P88" s="21">
        <f t="shared" si="22"/>
        <v>1.8831018518518428E-2</v>
      </c>
      <c r="Q88" s="22">
        <f t="shared" si="23"/>
        <v>1.6551373346897174</v>
      </c>
      <c r="R88" s="23">
        <v>0.62361111111111112</v>
      </c>
      <c r="S88" s="24">
        <f t="shared" si="24"/>
        <v>1.5104166666666696E-2</v>
      </c>
      <c r="T88" s="130">
        <f t="shared" si="25"/>
        <v>1.9333333333333371</v>
      </c>
      <c r="U88" s="183">
        <v>0.66690972222222211</v>
      </c>
      <c r="V88" s="100">
        <f t="shared" si="26"/>
        <v>4.3298611111110996E-2</v>
      </c>
      <c r="W88" s="62">
        <f t="shared" si="27"/>
        <v>1.6958295557570218</v>
      </c>
      <c r="X88" s="19">
        <v>0.67590277777777785</v>
      </c>
      <c r="Y88" s="21">
        <f t="shared" si="28"/>
        <v>8.9930555555557401E-3</v>
      </c>
      <c r="Z88" s="25">
        <f t="shared" si="29"/>
        <v>1.43622920517563</v>
      </c>
    </row>
    <row r="89" spans="1:30" ht="20.45" customHeight="1" x14ac:dyDescent="0.25">
      <c r="B89" s="90">
        <v>48</v>
      </c>
      <c r="C89" s="204">
        <v>46</v>
      </c>
      <c r="D89" s="113" t="s">
        <v>111</v>
      </c>
      <c r="E89" s="53">
        <v>1990</v>
      </c>
      <c r="F89" s="109" t="s">
        <v>35</v>
      </c>
      <c r="G89" s="124">
        <v>0.60659722222222223</v>
      </c>
      <c r="H89" s="198">
        <v>1.2844491864497198</v>
      </c>
      <c r="I89" s="18">
        <f t="shared" si="20"/>
        <v>8.8090277777777781E-2</v>
      </c>
      <c r="J89" s="82">
        <f t="shared" si="21"/>
        <v>1.700022336385973</v>
      </c>
      <c r="K89" s="219"/>
      <c r="L89" s="221"/>
      <c r="M89" s="159">
        <v>85</v>
      </c>
      <c r="N89" s="155"/>
      <c r="O89" s="20">
        <v>0.62261574074074078</v>
      </c>
      <c r="P89" s="21">
        <f t="shared" si="22"/>
        <v>1.6018518518518543E-2</v>
      </c>
      <c r="Q89" s="22">
        <f t="shared" si="23"/>
        <v>1.4079348931841325</v>
      </c>
      <c r="R89" s="23">
        <v>0.63680555555555551</v>
      </c>
      <c r="S89" s="61">
        <f t="shared" si="24"/>
        <v>1.4189814814814738E-2</v>
      </c>
      <c r="T89" s="62">
        <f t="shared" si="25"/>
        <v>1.8162962962962865</v>
      </c>
      <c r="U89" s="184">
        <v>0.68293981481481481</v>
      </c>
      <c r="V89" s="100">
        <f t="shared" si="26"/>
        <v>4.6134259259259291E-2</v>
      </c>
      <c r="W89" s="62">
        <f t="shared" si="27"/>
        <v>1.8068902991840448</v>
      </c>
      <c r="X89" s="19">
        <v>0.69468750000000001</v>
      </c>
      <c r="Y89" s="21">
        <f t="shared" si="28"/>
        <v>1.1747685185185208E-2</v>
      </c>
      <c r="Z89" s="63">
        <f t="shared" si="29"/>
        <v>1.8761552680221847</v>
      </c>
    </row>
    <row r="90" spans="1:30" ht="20.45" customHeight="1" x14ac:dyDescent="0.25">
      <c r="A90" s="17"/>
      <c r="B90" s="90">
        <v>13</v>
      </c>
      <c r="C90" s="204">
        <v>86</v>
      </c>
      <c r="D90" s="96" t="s">
        <v>50</v>
      </c>
      <c r="E90" s="53">
        <v>1980</v>
      </c>
      <c r="F90" s="107" t="s">
        <v>44</v>
      </c>
      <c r="G90" s="124">
        <v>0.5889699074074074</v>
      </c>
      <c r="H90" s="198">
        <v>1.6515115183694589</v>
      </c>
      <c r="I90" s="18">
        <f t="shared" si="20"/>
        <v>8.91087962962962E-2</v>
      </c>
      <c r="J90" s="82">
        <f t="shared" si="21"/>
        <v>1.7196783560419908</v>
      </c>
      <c r="K90" s="216"/>
      <c r="L90" s="223"/>
      <c r="M90" s="159">
        <v>86</v>
      </c>
      <c r="N90" s="161"/>
      <c r="O90" s="20">
        <v>0.60766203703703703</v>
      </c>
      <c r="P90" s="21">
        <f t="shared" si="22"/>
        <v>1.8692129629629628E-2</v>
      </c>
      <c r="Q90" s="22">
        <f t="shared" si="23"/>
        <v>1.6429298067141405</v>
      </c>
      <c r="R90" s="23">
        <v>0.62222222222222223</v>
      </c>
      <c r="S90" s="24">
        <f t="shared" si="24"/>
        <v>1.4560185185185204E-2</v>
      </c>
      <c r="T90" s="130">
        <f t="shared" si="25"/>
        <v>1.8637037037037061</v>
      </c>
      <c r="U90" s="183">
        <v>0.66792824074074064</v>
      </c>
      <c r="V90" s="100">
        <f t="shared" si="26"/>
        <v>4.570601851851841E-2</v>
      </c>
      <c r="W90" s="62">
        <f t="shared" si="27"/>
        <v>1.7901178603807755</v>
      </c>
      <c r="X90" s="19">
        <v>0.6780787037037036</v>
      </c>
      <c r="Y90" s="21">
        <f t="shared" si="28"/>
        <v>1.0150462962962958E-2</v>
      </c>
      <c r="Z90" s="25">
        <f t="shared" si="29"/>
        <v>1.6210720887245831</v>
      </c>
      <c r="AA90" s="16"/>
      <c r="AB90" s="16"/>
      <c r="AC90" s="16"/>
      <c r="AD90" s="16"/>
    </row>
    <row r="91" spans="1:30" ht="20.45" customHeight="1" x14ac:dyDescent="0.25">
      <c r="B91" s="90">
        <v>18</v>
      </c>
      <c r="C91" s="204">
        <v>81</v>
      </c>
      <c r="D91" s="96" t="s">
        <v>54</v>
      </c>
      <c r="E91" s="53">
        <v>1981</v>
      </c>
      <c r="F91" s="107" t="s">
        <v>55</v>
      </c>
      <c r="G91" s="124">
        <v>0.59375</v>
      </c>
      <c r="H91" s="197" t="s">
        <v>170</v>
      </c>
      <c r="I91" s="18">
        <f t="shared" si="20"/>
        <v>9.2534722222222254E-2</v>
      </c>
      <c r="J91" s="82">
        <f t="shared" si="21"/>
        <v>1.7857940585213321</v>
      </c>
      <c r="K91" s="116"/>
      <c r="L91" s="131"/>
      <c r="M91" s="159">
        <v>87</v>
      </c>
      <c r="N91" s="155"/>
      <c r="O91" s="20">
        <v>0.60925925925925928</v>
      </c>
      <c r="P91" s="21">
        <f t="shared" si="22"/>
        <v>1.5509259259259278E-2</v>
      </c>
      <c r="Q91" s="22">
        <f t="shared" si="23"/>
        <v>1.3631739572736539</v>
      </c>
      <c r="R91" s="23">
        <v>0.62222222222222223</v>
      </c>
      <c r="S91" s="24">
        <f t="shared" si="24"/>
        <v>1.2962962962962954E-2</v>
      </c>
      <c r="T91" s="130">
        <f t="shared" si="25"/>
        <v>1.6592592592592581</v>
      </c>
      <c r="U91" s="182">
        <v>0.67594907407407412</v>
      </c>
      <c r="V91" s="100">
        <f t="shared" si="26"/>
        <v>5.3726851851851887E-2</v>
      </c>
      <c r="W91" s="62">
        <f t="shared" si="27"/>
        <v>2.1042611060743441</v>
      </c>
      <c r="X91" s="19">
        <v>0.68628472222222225</v>
      </c>
      <c r="Y91" s="21">
        <f t="shared" si="28"/>
        <v>1.0335648148148135E-2</v>
      </c>
      <c r="Z91" s="25">
        <f t="shared" si="29"/>
        <v>1.6506469500924192</v>
      </c>
    </row>
    <row r="92" spans="1:30" ht="20.45" customHeight="1" x14ac:dyDescent="0.25">
      <c r="B92" s="200">
        <v>19</v>
      </c>
      <c r="C92" s="204">
        <v>79</v>
      </c>
      <c r="D92" s="193" t="s">
        <v>58</v>
      </c>
      <c r="E92" s="53">
        <v>1990</v>
      </c>
      <c r="F92" s="194" t="s">
        <v>59</v>
      </c>
      <c r="G92" s="124">
        <v>0.59498495957886821</v>
      </c>
      <c r="H92" s="95">
        <v>1.4902707275803704</v>
      </c>
      <c r="I92" s="18" t="s">
        <v>181</v>
      </c>
      <c r="J92" s="82" t="e">
        <f t="shared" si="21"/>
        <v>#VALUE!</v>
      </c>
      <c r="K92" s="216"/>
      <c r="L92" s="222"/>
      <c r="M92" s="134"/>
      <c r="N92" s="160"/>
      <c r="O92" s="20">
        <v>0.61359953703703707</v>
      </c>
      <c r="P92" s="21">
        <f t="shared" si="22"/>
        <v>1.8614577458168857E-2</v>
      </c>
      <c r="Q92" s="22">
        <f t="shared" si="23"/>
        <v>1.6361134205348824</v>
      </c>
      <c r="R92" s="23" t="s">
        <v>181</v>
      </c>
      <c r="S92" s="61" t="e">
        <f t="shared" si="24"/>
        <v>#VALUE!</v>
      </c>
      <c r="T92" s="62" t="e">
        <f t="shared" si="25"/>
        <v>#VALUE!</v>
      </c>
      <c r="U92" s="183" t="s">
        <v>181</v>
      </c>
      <c r="V92" s="100" t="e">
        <f t="shared" si="26"/>
        <v>#VALUE!</v>
      </c>
      <c r="W92" s="62" t="e">
        <f t="shared" si="27"/>
        <v>#VALUE!</v>
      </c>
      <c r="X92" s="19" t="s">
        <v>181</v>
      </c>
      <c r="Y92" s="21" t="e">
        <f t="shared" si="28"/>
        <v>#VALUE!</v>
      </c>
      <c r="Z92" s="63" t="e">
        <f t="shared" si="29"/>
        <v>#VALUE!</v>
      </c>
    </row>
    <row r="93" spans="1:30" ht="12.6" customHeight="1" x14ac:dyDescent="0.25">
      <c r="C93" s="145"/>
      <c r="D93" s="203" t="s">
        <v>179</v>
      </c>
      <c r="E93" s="126"/>
      <c r="F93" s="125"/>
      <c r="G93" s="127"/>
      <c r="H93" s="139"/>
      <c r="I93" s="143"/>
      <c r="J93" s="144"/>
      <c r="K93" s="142"/>
      <c r="L93" s="133"/>
      <c r="M93" s="137"/>
      <c r="N93" s="138"/>
      <c r="O93" s="122"/>
      <c r="P93" s="117"/>
      <c r="Q93" s="129"/>
      <c r="R93" s="118"/>
      <c r="S93" s="119"/>
      <c r="T93" s="121"/>
      <c r="U93" s="187"/>
      <c r="V93" s="120"/>
      <c r="W93" s="121"/>
      <c r="X93" s="122"/>
      <c r="Y93" s="117"/>
      <c r="Z93" s="123"/>
    </row>
    <row r="94" spans="1:30" ht="19.899999999999999" customHeight="1" x14ac:dyDescent="0.25">
      <c r="C94" s="204">
        <v>103</v>
      </c>
      <c r="D94" s="105" t="s">
        <v>30</v>
      </c>
      <c r="E94" s="53"/>
      <c r="F94" s="102"/>
      <c r="G94" s="181">
        <v>0.4548611111111111</v>
      </c>
      <c r="H94" s="140"/>
      <c r="I94" s="18">
        <f t="shared" ref="I94:I101" si="30">X94-G94</f>
        <v>-0.4548611111111111</v>
      </c>
      <c r="J94" s="97"/>
      <c r="K94" s="141"/>
      <c r="L94" s="132"/>
      <c r="M94" s="135"/>
      <c r="N94" s="136"/>
      <c r="O94" s="20"/>
      <c r="P94" s="21">
        <f t="shared" ref="P94:P101" si="31">O94-G94</f>
        <v>-0.4548611111111111</v>
      </c>
      <c r="Q94" s="22">
        <f t="shared" ref="Q94:Q101" si="32">$Q$3*P94/$P$3</f>
        <v>-39.979654120040692</v>
      </c>
      <c r="R94" s="23"/>
      <c r="S94" s="61">
        <f t="shared" ref="S94:S101" si="33">R94-O94</f>
        <v>0</v>
      </c>
      <c r="T94" s="62">
        <f t="shared" ref="T94:T101" si="34">$T$3*S94/$S$3</f>
        <v>0</v>
      </c>
      <c r="U94" s="185"/>
      <c r="V94" s="100">
        <f t="shared" ref="V94:V101" si="35">U94-R94</f>
        <v>0</v>
      </c>
      <c r="W94" s="62">
        <f t="shared" ref="W94:W101" si="36">$W$3*V94/$V$3</f>
        <v>0</v>
      </c>
      <c r="X94" s="19"/>
      <c r="Y94" s="21">
        <f t="shared" ref="Y94:Y101" si="37">X94-U94</f>
        <v>0</v>
      </c>
      <c r="Z94" s="63">
        <f t="shared" ref="Z94:Z101" si="38">$Z$3*Y94/$Y$3</f>
        <v>0</v>
      </c>
    </row>
    <row r="95" spans="1:30" ht="19.899999999999999" customHeight="1" x14ac:dyDescent="0.25">
      <c r="C95" s="204">
        <v>98</v>
      </c>
      <c r="D95" s="96" t="s">
        <v>31</v>
      </c>
      <c r="E95" s="53">
        <v>2008</v>
      </c>
      <c r="F95" s="102" t="s">
        <v>32</v>
      </c>
      <c r="G95" s="181">
        <v>0.48055555555555557</v>
      </c>
      <c r="H95" s="140"/>
      <c r="I95" s="18">
        <f t="shared" si="30"/>
        <v>0.14305555555555555</v>
      </c>
      <c r="J95" s="97"/>
      <c r="K95" s="141"/>
      <c r="L95" s="132"/>
      <c r="M95" s="135"/>
      <c r="N95" s="136"/>
      <c r="O95" s="20"/>
      <c r="P95" s="21">
        <f t="shared" si="31"/>
        <v>-0.48055555555555557</v>
      </c>
      <c r="Q95" s="22">
        <f t="shared" si="32"/>
        <v>-42.238046795523907</v>
      </c>
      <c r="R95" s="23"/>
      <c r="S95" s="61">
        <f t="shared" si="33"/>
        <v>0</v>
      </c>
      <c r="T95" s="62">
        <f t="shared" si="34"/>
        <v>0</v>
      </c>
      <c r="U95" s="184">
        <v>0.60961805555555559</v>
      </c>
      <c r="V95" s="100">
        <f t="shared" si="35"/>
        <v>0.60961805555555559</v>
      </c>
      <c r="W95" s="62">
        <f t="shared" si="36"/>
        <v>23.876246600181325</v>
      </c>
      <c r="X95" s="19">
        <v>0.62361111111111112</v>
      </c>
      <c r="Y95" s="21">
        <f t="shared" si="37"/>
        <v>1.3993055555555522E-2</v>
      </c>
      <c r="Z95" s="63">
        <f t="shared" si="38"/>
        <v>2.2347504621072032</v>
      </c>
    </row>
    <row r="96" spans="1:30" ht="19.899999999999999" customHeight="1" x14ac:dyDescent="0.25">
      <c r="C96" s="204">
        <v>97</v>
      </c>
      <c r="D96" s="96" t="s">
        <v>33</v>
      </c>
      <c r="E96" s="53">
        <v>1973</v>
      </c>
      <c r="F96" s="102" t="s">
        <v>32</v>
      </c>
      <c r="G96" s="181">
        <v>0.48055555555555557</v>
      </c>
      <c r="H96" s="140"/>
      <c r="I96" s="18">
        <f t="shared" si="30"/>
        <v>0.14305555555555555</v>
      </c>
      <c r="J96" s="97"/>
      <c r="K96" s="141"/>
      <c r="L96" s="132"/>
      <c r="M96" s="135"/>
      <c r="N96" s="136"/>
      <c r="O96" s="20"/>
      <c r="P96" s="21">
        <f t="shared" si="31"/>
        <v>-0.48055555555555557</v>
      </c>
      <c r="Q96" s="22">
        <f t="shared" si="32"/>
        <v>-42.238046795523907</v>
      </c>
      <c r="R96" s="23"/>
      <c r="S96" s="61">
        <f t="shared" si="33"/>
        <v>0</v>
      </c>
      <c r="T96" s="62">
        <f t="shared" si="34"/>
        <v>0</v>
      </c>
      <c r="U96" s="184">
        <v>0.60966435185185186</v>
      </c>
      <c r="V96" s="100">
        <f t="shared" si="35"/>
        <v>0.60966435185185186</v>
      </c>
      <c r="W96" s="62">
        <f t="shared" si="36"/>
        <v>23.878059836808706</v>
      </c>
      <c r="X96" s="19">
        <v>0.62361111111111112</v>
      </c>
      <c r="Y96" s="21">
        <f t="shared" si="37"/>
        <v>1.3946759259259256E-2</v>
      </c>
      <c r="Z96" s="63">
        <f t="shared" si="38"/>
        <v>2.2273567467652486</v>
      </c>
    </row>
    <row r="97" spans="2:26" ht="19.899999999999999" customHeight="1" x14ac:dyDescent="0.25">
      <c r="C97" s="204">
        <v>96</v>
      </c>
      <c r="D97" s="96" t="s">
        <v>34</v>
      </c>
      <c r="E97" s="53"/>
      <c r="F97" s="112" t="s">
        <v>35</v>
      </c>
      <c r="G97" s="181">
        <v>0.48055555555555557</v>
      </c>
      <c r="H97" s="140"/>
      <c r="I97" s="18">
        <f t="shared" si="30"/>
        <v>0.202974537037037</v>
      </c>
      <c r="J97" s="97"/>
      <c r="K97" s="141"/>
      <c r="L97" s="132"/>
      <c r="M97" s="135"/>
      <c r="N97" s="136"/>
      <c r="O97" s="20"/>
      <c r="P97" s="21">
        <f t="shared" si="31"/>
        <v>-0.48055555555555557</v>
      </c>
      <c r="Q97" s="22">
        <f t="shared" si="32"/>
        <v>-42.238046795523907</v>
      </c>
      <c r="R97" s="23"/>
      <c r="S97" s="61">
        <f t="shared" si="33"/>
        <v>0</v>
      </c>
      <c r="T97" s="62">
        <f t="shared" si="34"/>
        <v>0</v>
      </c>
      <c r="U97" s="184"/>
      <c r="V97" s="100">
        <f t="shared" si="35"/>
        <v>0</v>
      </c>
      <c r="W97" s="62">
        <f t="shared" si="36"/>
        <v>0</v>
      </c>
      <c r="X97" s="19">
        <v>0.68353009259259256</v>
      </c>
      <c r="Y97" s="21">
        <f t="shared" si="37"/>
        <v>0.68353009259259256</v>
      </c>
      <c r="Z97" s="63">
        <f t="shared" si="38"/>
        <v>109.16266173752309</v>
      </c>
    </row>
    <row r="98" spans="2:26" ht="19.899999999999999" customHeight="1" x14ac:dyDescent="0.25">
      <c r="C98" s="204">
        <v>95</v>
      </c>
      <c r="D98" s="96" t="s">
        <v>36</v>
      </c>
      <c r="E98" s="53">
        <v>1986</v>
      </c>
      <c r="F98" s="96" t="s">
        <v>35</v>
      </c>
      <c r="G98" s="181">
        <v>0.48055555555555557</v>
      </c>
      <c r="H98" s="140"/>
      <c r="I98" s="18">
        <f t="shared" si="30"/>
        <v>0.20288194444444446</v>
      </c>
      <c r="J98" s="163"/>
      <c r="K98" s="141"/>
      <c r="L98" s="132"/>
      <c r="M98" s="135"/>
      <c r="N98" s="136"/>
      <c r="O98" s="176"/>
      <c r="P98" s="21">
        <f t="shared" si="31"/>
        <v>-0.48055555555555557</v>
      </c>
      <c r="Q98" s="22">
        <f t="shared" si="32"/>
        <v>-42.238046795523907</v>
      </c>
      <c r="R98" s="177"/>
      <c r="S98" s="61">
        <f t="shared" si="33"/>
        <v>0</v>
      </c>
      <c r="T98" s="62">
        <f t="shared" si="34"/>
        <v>0</v>
      </c>
      <c r="U98" s="184"/>
      <c r="V98" s="100">
        <f t="shared" si="35"/>
        <v>0</v>
      </c>
      <c r="W98" s="62">
        <f t="shared" si="36"/>
        <v>0</v>
      </c>
      <c r="X98" s="19">
        <v>0.68343750000000003</v>
      </c>
      <c r="Y98" s="21">
        <f t="shared" si="37"/>
        <v>0.68343750000000003</v>
      </c>
      <c r="Z98" s="63">
        <f t="shared" si="38"/>
        <v>109.14787430683919</v>
      </c>
    </row>
    <row r="99" spans="2:26" ht="19.899999999999999" customHeight="1" x14ac:dyDescent="0.25">
      <c r="C99" s="204">
        <v>94</v>
      </c>
      <c r="D99" s="96" t="s">
        <v>37</v>
      </c>
      <c r="E99" s="53">
        <v>2013</v>
      </c>
      <c r="F99" s="102" t="s">
        <v>35</v>
      </c>
      <c r="G99" s="181">
        <v>0.48055555555555557</v>
      </c>
      <c r="H99" s="140"/>
      <c r="I99" s="18">
        <f t="shared" si="30"/>
        <v>0.20295138888888881</v>
      </c>
      <c r="J99" s="97"/>
      <c r="K99" s="141"/>
      <c r="L99" s="132"/>
      <c r="M99" s="135"/>
      <c r="N99" s="136"/>
      <c r="O99" s="20"/>
      <c r="P99" s="21">
        <f t="shared" si="31"/>
        <v>-0.48055555555555557</v>
      </c>
      <c r="Q99" s="22">
        <f t="shared" si="32"/>
        <v>-42.238046795523907</v>
      </c>
      <c r="R99" s="23"/>
      <c r="S99" s="61">
        <f t="shared" si="33"/>
        <v>0</v>
      </c>
      <c r="T99" s="62">
        <f t="shared" si="34"/>
        <v>0</v>
      </c>
      <c r="U99" s="184"/>
      <c r="V99" s="100">
        <f t="shared" si="35"/>
        <v>0</v>
      </c>
      <c r="W99" s="62">
        <f t="shared" si="36"/>
        <v>0</v>
      </c>
      <c r="X99" s="19">
        <v>0.68350694444444438</v>
      </c>
      <c r="Y99" s="21">
        <f t="shared" si="37"/>
        <v>0.68350694444444438</v>
      </c>
      <c r="Z99" s="63">
        <f t="shared" si="38"/>
        <v>109.15896487985211</v>
      </c>
    </row>
    <row r="100" spans="2:26" ht="19.899999999999999" customHeight="1" x14ac:dyDescent="0.25">
      <c r="C100" s="204">
        <v>93</v>
      </c>
      <c r="D100" s="96" t="s">
        <v>38</v>
      </c>
      <c r="E100" s="53">
        <v>1957</v>
      </c>
      <c r="F100" s="107" t="s">
        <v>35</v>
      </c>
      <c r="G100" s="181">
        <v>0.56215277777777783</v>
      </c>
      <c r="H100" s="140"/>
      <c r="I100" s="18">
        <f t="shared" si="30"/>
        <v>9.3148148148148091E-2</v>
      </c>
      <c r="J100" s="97"/>
      <c r="K100" s="141"/>
      <c r="L100" s="132"/>
      <c r="M100" s="135"/>
      <c r="N100" s="169"/>
      <c r="O100" s="173">
        <v>0.58474537037037033</v>
      </c>
      <c r="P100" s="21">
        <f t="shared" si="31"/>
        <v>2.2592592592592498E-2</v>
      </c>
      <c r="Q100" s="130">
        <f t="shared" si="32"/>
        <v>1.985757884028476</v>
      </c>
      <c r="R100" s="171">
        <v>0.59583333333333333</v>
      </c>
      <c r="S100" s="61">
        <f t="shared" si="33"/>
        <v>1.1087962962962994E-2</v>
      </c>
      <c r="T100" s="62">
        <f t="shared" si="34"/>
        <v>1.4192592592592632</v>
      </c>
      <c r="U100" s="184">
        <v>0.64240740740740743</v>
      </c>
      <c r="V100" s="100">
        <f t="shared" si="35"/>
        <v>4.6574074074074101E-2</v>
      </c>
      <c r="W100" s="62">
        <f t="shared" si="36"/>
        <v>1.8241160471441535</v>
      </c>
      <c r="X100" s="19">
        <v>0.65530092592592593</v>
      </c>
      <c r="Y100" s="21">
        <f t="shared" si="37"/>
        <v>1.2893518518518499E-2</v>
      </c>
      <c r="Z100" s="63">
        <f t="shared" si="38"/>
        <v>2.0591497227356714</v>
      </c>
    </row>
    <row r="101" spans="2:26" ht="19.899999999999999" customHeight="1" x14ac:dyDescent="0.25">
      <c r="C101" s="204">
        <v>102</v>
      </c>
      <c r="D101" s="96" t="s">
        <v>39</v>
      </c>
      <c r="E101" s="53"/>
      <c r="F101" s="107"/>
      <c r="G101" s="181">
        <v>0.56215277777777783</v>
      </c>
      <c r="H101" s="168"/>
      <c r="I101" s="18">
        <f t="shared" si="30"/>
        <v>0.12070601851851848</v>
      </c>
      <c r="J101" s="97"/>
      <c r="K101" s="141"/>
      <c r="L101" s="152"/>
      <c r="M101" s="164"/>
      <c r="N101" s="169"/>
      <c r="O101" s="173">
        <v>0.58521990740740748</v>
      </c>
      <c r="P101" s="21">
        <f t="shared" si="31"/>
        <v>2.3067129629629646E-2</v>
      </c>
      <c r="Q101" s="130">
        <f t="shared" si="32"/>
        <v>2.0274669379450678</v>
      </c>
      <c r="R101" s="171">
        <v>0.60347222222222219</v>
      </c>
      <c r="S101" s="61">
        <f t="shared" si="33"/>
        <v>1.8252314814814707E-2</v>
      </c>
      <c r="T101" s="62">
        <f t="shared" si="34"/>
        <v>2.3362962962962825</v>
      </c>
      <c r="U101" s="186"/>
      <c r="V101" s="100">
        <f t="shared" si="35"/>
        <v>-0.60347222222222219</v>
      </c>
      <c r="W101" s="62">
        <f t="shared" si="36"/>
        <v>-23.635539437896647</v>
      </c>
      <c r="X101" s="19">
        <v>0.68285879629629631</v>
      </c>
      <c r="Y101" s="21">
        <f t="shared" si="37"/>
        <v>0.68285879629629631</v>
      </c>
      <c r="Z101" s="63">
        <f t="shared" si="38"/>
        <v>109.05545286506468</v>
      </c>
    </row>
    <row r="102" spans="2:26" ht="20.45" customHeight="1" x14ac:dyDescent="0.25">
      <c r="B102" s="90">
        <v>8</v>
      </c>
      <c r="C102" s="204">
        <v>88</v>
      </c>
      <c r="D102" s="96" t="s">
        <v>46</v>
      </c>
      <c r="E102" s="53">
        <v>1995</v>
      </c>
      <c r="F102" s="107" t="s">
        <v>47</v>
      </c>
      <c r="G102" s="181">
        <v>0.56215277777777783</v>
      </c>
      <c r="H102" s="189"/>
      <c r="I102" s="18">
        <f>X102-G102</f>
        <v>0.12070601851851848</v>
      </c>
      <c r="J102" s="82"/>
      <c r="K102" s="116"/>
      <c r="L102" s="154"/>
      <c r="M102" s="157"/>
      <c r="N102" s="192"/>
      <c r="O102" s="20">
        <v>0.58518518518518514</v>
      </c>
      <c r="P102" s="21">
        <f>O102-G102</f>
        <v>2.3032407407407307E-2</v>
      </c>
      <c r="Q102" s="22">
        <f>$Q$3*P102/$P$3</f>
        <v>2.0244150559511613</v>
      </c>
      <c r="R102" s="23">
        <v>0.60416666666666663</v>
      </c>
      <c r="S102" s="61">
        <f>R102-O102</f>
        <v>1.8981481481481488E-2</v>
      </c>
      <c r="T102" s="94">
        <f>$T$3*S102/$S$3</f>
        <v>2.4296296296296305</v>
      </c>
      <c r="U102" s="188"/>
      <c r="V102" s="100">
        <f>U102-R102</f>
        <v>-0.60416666666666663</v>
      </c>
      <c r="W102" s="62">
        <f>$W$3*V102/$V$3</f>
        <v>-23.662737987307342</v>
      </c>
      <c r="X102" s="19">
        <v>0.68285879629629631</v>
      </c>
      <c r="Y102" s="21">
        <f>X102-U102</f>
        <v>0.68285879629629631</v>
      </c>
      <c r="Z102" s="63">
        <f>$Z$3*Y102/$Y$3</f>
        <v>109.05545286506468</v>
      </c>
    </row>
    <row r="103" spans="2:26" ht="19.899999999999999" customHeight="1" x14ac:dyDescent="0.25">
      <c r="C103" s="204">
        <v>105</v>
      </c>
      <c r="D103" s="96" t="s">
        <v>175</v>
      </c>
      <c r="E103" s="53">
        <v>1979</v>
      </c>
      <c r="F103" s="107" t="s">
        <v>176</v>
      </c>
      <c r="G103" s="181">
        <v>0.56215277777777783</v>
      </c>
      <c r="H103" s="168"/>
      <c r="I103" s="18">
        <f t="shared" ref="I103:I105" si="39">X103-G103</f>
        <v>0.10025462962962961</v>
      </c>
      <c r="J103" s="82"/>
      <c r="K103" s="128"/>
      <c r="L103" s="152"/>
      <c r="M103" s="164"/>
      <c r="N103" s="169"/>
      <c r="O103" s="173">
        <v>0.58518518518518514</v>
      </c>
      <c r="P103" s="21">
        <f t="shared" ref="P103:P105" si="40">O103-G103</f>
        <v>2.3032407407407307E-2</v>
      </c>
      <c r="Q103" s="130">
        <f t="shared" ref="Q103:Q105" si="41">$Q$3*P103/$P$3</f>
        <v>2.0244150559511613</v>
      </c>
      <c r="R103" s="171"/>
      <c r="S103" s="61">
        <f t="shared" ref="S103:S105" si="42">R103-O103</f>
        <v>-0.58518518518518514</v>
      </c>
      <c r="T103" s="62">
        <f t="shared" ref="T103:T105" si="43">$T$3*S103/$S$3</f>
        <v>-74.903703703703698</v>
      </c>
      <c r="U103" s="184">
        <v>0.65243055555555551</v>
      </c>
      <c r="V103" s="100">
        <f t="shared" ref="V103:V105" si="44">U103-R103</f>
        <v>0.65243055555555551</v>
      </c>
      <c r="W103" s="62">
        <f t="shared" ref="W103:W105" si="45">$W$3*V103/$V$3</f>
        <v>25.553037171350862</v>
      </c>
      <c r="X103" s="19">
        <v>0.66240740740740744</v>
      </c>
      <c r="Y103" s="21">
        <f t="shared" ref="Y103:Y105" si="46">X103-U103</f>
        <v>9.9768518518519311E-3</v>
      </c>
      <c r="Z103" s="63">
        <f t="shared" ref="Z103:Z105" si="47">$Z$3*Y103/$Y$3</f>
        <v>1.593345656192249</v>
      </c>
    </row>
    <row r="104" spans="2:26" ht="19.899999999999999" customHeight="1" x14ac:dyDescent="0.25">
      <c r="C104" s="204">
        <v>108</v>
      </c>
      <c r="D104" s="105" t="s">
        <v>180</v>
      </c>
      <c r="E104" s="53">
        <v>1968</v>
      </c>
      <c r="F104" s="107" t="s">
        <v>177</v>
      </c>
      <c r="G104" s="181">
        <v>0.57291666666666663</v>
      </c>
      <c r="H104" s="168"/>
      <c r="I104" s="18">
        <f t="shared" si="39"/>
        <v>9.5671296296296227E-2</v>
      </c>
      <c r="J104" s="82"/>
      <c r="K104" s="128"/>
      <c r="L104" s="152"/>
      <c r="M104" s="164"/>
      <c r="N104" s="169"/>
      <c r="O104" s="173">
        <v>0.59167824074074071</v>
      </c>
      <c r="P104" s="21">
        <f t="shared" si="40"/>
        <v>1.8761574074074083E-2</v>
      </c>
      <c r="Q104" s="130">
        <f t="shared" si="41"/>
        <v>1.6490335707019337</v>
      </c>
      <c r="R104" s="171">
        <v>0.60625000000000007</v>
      </c>
      <c r="S104" s="61">
        <f t="shared" si="42"/>
        <v>1.4571759259259354E-2</v>
      </c>
      <c r="T104" s="62">
        <f t="shared" si="43"/>
        <v>1.8651851851851973</v>
      </c>
      <c r="U104" s="184">
        <v>0.65934027777777782</v>
      </c>
      <c r="V104" s="100">
        <f t="shared" si="44"/>
        <v>5.309027777777775E-2</v>
      </c>
      <c r="W104" s="62">
        <f t="shared" si="45"/>
        <v>2.0793291024478684</v>
      </c>
      <c r="X104" s="19">
        <v>0.66858796296296286</v>
      </c>
      <c r="Y104" s="21">
        <f t="shared" si="46"/>
        <v>9.2476851851850395E-3</v>
      </c>
      <c r="Z104" s="63">
        <f t="shared" si="47"/>
        <v>1.4768946395563536</v>
      </c>
    </row>
    <row r="105" spans="2:26" ht="19.899999999999999" customHeight="1" thickBot="1" x14ac:dyDescent="0.3">
      <c r="C105" s="205">
        <v>109</v>
      </c>
      <c r="D105" s="206" t="s">
        <v>178</v>
      </c>
      <c r="E105" s="207">
        <v>1966</v>
      </c>
      <c r="F105" s="208" t="s">
        <v>177</v>
      </c>
      <c r="G105" s="209">
        <v>0.57291666666666663</v>
      </c>
      <c r="H105" s="210"/>
      <c r="I105" s="146">
        <f t="shared" si="39"/>
        <v>9.5648148148148149E-2</v>
      </c>
      <c r="J105" s="211"/>
      <c r="K105" s="166"/>
      <c r="L105" s="167"/>
      <c r="M105" s="165"/>
      <c r="N105" s="170"/>
      <c r="O105" s="174">
        <v>0.59167824074074071</v>
      </c>
      <c r="P105" s="147">
        <f t="shared" si="40"/>
        <v>1.8761574074074083E-2</v>
      </c>
      <c r="Q105" s="175">
        <f t="shared" si="41"/>
        <v>1.6490335707019337</v>
      </c>
      <c r="R105" s="172">
        <v>0.60625000000000007</v>
      </c>
      <c r="S105" s="148">
        <f t="shared" si="42"/>
        <v>1.4571759259259354E-2</v>
      </c>
      <c r="T105" s="149">
        <f t="shared" si="43"/>
        <v>1.8651851851851973</v>
      </c>
      <c r="U105" s="213">
        <v>0.65932870370370367</v>
      </c>
      <c r="V105" s="150">
        <f t="shared" si="44"/>
        <v>5.30787037037036E-2</v>
      </c>
      <c r="W105" s="149">
        <f t="shared" si="45"/>
        <v>2.0788757932910205</v>
      </c>
      <c r="X105" s="212">
        <v>0.66856481481481478</v>
      </c>
      <c r="Y105" s="147">
        <f t="shared" si="46"/>
        <v>9.2361111111111116E-3</v>
      </c>
      <c r="Z105" s="151">
        <f t="shared" si="47"/>
        <v>1.4750462107208873</v>
      </c>
    </row>
  </sheetData>
  <protectedRanges>
    <protectedRange sqref="A4:XFD4" name="Oblast6"/>
    <protectedRange sqref="B30:F30 B102:F102 H101 H103:H105 B5:H11 B12:G13 B82:H86 B14:H15 H16:H21 H23:H25 B16:G27 H27:H30 C28:F29 H32 B82:F91 B33:F38 C31:F32 B28:B32 G82:H92 G28:G32 G33:H78" name="Oblast1"/>
    <protectedRange sqref="O3 M102:N102 N82:N91 M5:N10 N11:N38 M11:M91" name="Oblast2"/>
    <protectedRange sqref="K102:L102 K82:L91 K5:L38" name="Oblast5"/>
    <protectedRange sqref="O102 O5:O27 O82:O91 O30:O36" name="Oblast2_1"/>
    <protectedRange sqref="O28:O29 O103:O105 O37:O101" name="Oblast2_3"/>
    <protectedRange sqref="X5:X11 X13:X105" name="Oblast4_1"/>
    <protectedRange sqref="R5:R105" name="Oblast3_2"/>
    <protectedRange sqref="H82" name="Oblast1_2"/>
    <protectedRange sqref="H102" name="Oblast1_3"/>
    <protectedRange sqref="H83" name="Oblast1_4"/>
    <protectedRange sqref="H12 H85" name="Oblast1_5"/>
    <protectedRange sqref="H13" name="Oblast1_6"/>
    <protectedRange sqref="H22 H79:H81" name="Oblast1_7"/>
    <protectedRange sqref="H26" name="Oblast1_8"/>
    <protectedRange sqref="H31" name="Oblast1_9"/>
  </protectedRanges>
  <sortState xmlns:xlrd2="http://schemas.microsoft.com/office/spreadsheetml/2017/richdata2" ref="A5:AD92">
    <sortCondition ref="I5:I92"/>
  </sortState>
  <pageMargins left="0.25" right="0.25" top="0.28999999999999998" bottom="0.31" header="0.25" footer="0.25"/>
  <pageSetup paperSize="9" scale="62" fitToHeight="3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96CCD49D2CC64C9495F46934C117D9" ma:contentTypeVersion="22" ma:contentTypeDescription="Vytvoří nový dokument" ma:contentTypeScope="" ma:versionID="378f94c2f7a68cd57d99bd6fae4d41e3">
  <xsd:schema xmlns:xsd="http://www.w3.org/2001/XMLSchema" xmlns:xs="http://www.w3.org/2001/XMLSchema" xmlns:p="http://schemas.microsoft.com/office/2006/metadata/properties" xmlns:ns2="034191e6-360d-4d08-8c2e-f8a330a2ee30" xmlns:ns3="7ab7a9b6-eacb-4321-a9b7-93a1f2cc8d1d" targetNamespace="http://schemas.microsoft.com/office/2006/metadata/properties" ma:root="true" ma:fieldsID="13ca41e0899d5dfc81fd94b67b97d806" ns2:_="" ns3:_="">
    <xsd:import namespace="034191e6-360d-4d08-8c2e-f8a330a2ee30"/>
    <xsd:import namespace="7ab7a9b6-eacb-4321-a9b7-93a1f2cc8d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191e6-360d-4d08-8c2e-f8a330a2e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0a6c173f-1fe3-49f6-a2c3-1a0e00c9cf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7a9b6-eacb-4321-a9b7-93a1f2cc8d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2ac2b74-eb66-4282-88de-9e9b91ebb2fd}" ma:internalName="TaxCatchAll" ma:showField="CatchAllData" ma:web="7ab7a9b6-eacb-4321-a9b7-93a1f2cc8d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4191e6-360d-4d08-8c2e-f8a330a2ee30">
      <Terms xmlns="http://schemas.microsoft.com/office/infopath/2007/PartnerControls"/>
    </lcf76f155ced4ddcb4097134ff3c332f>
    <TaxCatchAll xmlns="7ab7a9b6-eacb-4321-a9b7-93a1f2cc8d1d" xsi:nil="true"/>
  </documentManagement>
</p:properties>
</file>

<file path=customXml/itemProps1.xml><?xml version="1.0" encoding="utf-8"?>
<ds:datastoreItem xmlns:ds="http://schemas.openxmlformats.org/officeDocument/2006/customXml" ds:itemID="{9B57A954-B212-409D-A9CB-FC18D05F6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191e6-360d-4d08-8c2e-f8a330a2ee30"/>
    <ds:schemaRef ds:uri="7ab7a9b6-eacb-4321-a9b7-93a1f2cc8d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581061-B41B-4DCC-8652-D6F50216A1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A20DF9-E181-433D-B0DB-A8FF2E6BDF72}">
  <ds:schemaRefs>
    <ds:schemaRef ds:uri="7ab7a9b6-eacb-4321-a9b7-93a1f2cc8d1d"/>
    <ds:schemaRef ds:uri="http://purl.org/dc/terms/"/>
    <ds:schemaRef ds:uri="034191e6-360d-4d08-8c2e-f8a330a2ee3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Startovní listina</vt:lpstr>
      <vt:lpstr> VÝSLEDKY 2022 dle handicapu</vt:lpstr>
      <vt:lpstr> VÝSLEDKY 2022 dle času</vt:lpstr>
      <vt:lpstr>'Startovní listina'!Názvy_tisku</vt:lpstr>
      <vt:lpstr>' VÝSLEDKY 2022 dle času'!Oblast_tisku</vt:lpstr>
      <vt:lpstr>' VÝSLEDKY 2022 dle handicapu'!Oblast_tisku</vt:lpstr>
      <vt:lpstr>'Startovní listina'!Oblast_tisku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Vladimír Dobrovolný</cp:lastModifiedBy>
  <cp:lastPrinted>2022-05-21T17:12:19Z</cp:lastPrinted>
  <dcterms:created xsi:type="dcterms:W3CDTF">2016-01-02T12:43:23Z</dcterms:created>
  <dcterms:modified xsi:type="dcterms:W3CDTF">2022-06-30T10:41:03Z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0x010100CE96CCD49D2CC64C9495F46934C117D9</vt:lpwstr>
  </property>
</Properties>
</file>