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0" yWindow="2730" windowWidth="23250" windowHeight="10065" activeTab="1"/>
  </bookViews>
  <sheets>
    <sheet name="ZDROJ PRO HANDICAP dle času" sheetId="29" r:id="rId1"/>
    <sheet name="ZDROJ PRO HANDICAP dle jména" sheetId="28" r:id="rId2"/>
    <sheet name="ZÁVODNÍCI" sheetId="19" r:id="rId3"/>
  </sheets>
  <calcPr calcId="145621"/>
</workbook>
</file>

<file path=xl/calcChain.xml><?xml version="1.0" encoding="utf-8"?>
<calcChain xmlns="http://schemas.openxmlformats.org/spreadsheetml/2006/main">
  <c r="K212" i="29" l="1"/>
  <c r="J212" i="29"/>
  <c r="F578" i="29" l="1"/>
  <c r="I50" i="29"/>
  <c r="K50" i="29" s="1"/>
  <c r="I211" i="29"/>
  <c r="J211" i="29" s="1"/>
  <c r="K269" i="29"/>
  <c r="J269" i="29"/>
  <c r="K333" i="29"/>
  <c r="J333" i="29"/>
  <c r="I358" i="29"/>
  <c r="K358" i="29" s="1"/>
  <c r="I366" i="29"/>
  <c r="K366" i="29" s="1"/>
  <c r="I369" i="29"/>
  <c r="K369" i="29" s="1"/>
  <c r="I298" i="29"/>
  <c r="J298" i="29" s="1"/>
  <c r="K196" i="29"/>
  <c r="J196" i="29"/>
  <c r="I422" i="29"/>
  <c r="K422" i="29" s="1"/>
  <c r="I370" i="29"/>
  <c r="J370" i="29" s="1"/>
  <c r="K329" i="29"/>
  <c r="J329" i="29"/>
  <c r="K118" i="29"/>
  <c r="J118" i="29"/>
  <c r="K192" i="29"/>
  <c r="J192" i="29"/>
  <c r="K181" i="29"/>
  <c r="J181" i="29"/>
  <c r="I81" i="29"/>
  <c r="K81" i="29" s="1"/>
  <c r="I36" i="29"/>
  <c r="K36" i="29" s="1"/>
  <c r="K88" i="29"/>
  <c r="J88" i="29"/>
  <c r="I317" i="29"/>
  <c r="K317" i="29" s="1"/>
  <c r="I435" i="29"/>
  <c r="K435" i="29" s="1"/>
  <c r="I272" i="29"/>
  <c r="J272" i="29" s="1"/>
  <c r="I338" i="29"/>
  <c r="K338" i="29" s="1"/>
  <c r="I271" i="29"/>
  <c r="K271" i="29" s="1"/>
  <c r="K31" i="29"/>
  <c r="J31" i="29"/>
  <c r="K276" i="29"/>
  <c r="J276" i="29"/>
  <c r="K321" i="29"/>
  <c r="J321" i="29"/>
  <c r="K93" i="29"/>
  <c r="J93" i="29"/>
  <c r="K234" i="29"/>
  <c r="J234" i="29"/>
  <c r="I452" i="29"/>
  <c r="K452" i="29" s="1"/>
  <c r="K219" i="29"/>
  <c r="J219" i="29"/>
  <c r="I339" i="29"/>
  <c r="K339" i="29" s="1"/>
  <c r="K143" i="29"/>
  <c r="J143" i="29"/>
  <c r="I440" i="29"/>
  <c r="K440" i="29" s="1"/>
  <c r="K308" i="29"/>
  <c r="J308" i="29"/>
  <c r="K275" i="29"/>
  <c r="J275" i="29"/>
  <c r="K377" i="29"/>
  <c r="J377" i="29"/>
  <c r="I449" i="29"/>
  <c r="K449" i="29" s="1"/>
  <c r="K279" i="29"/>
  <c r="J279" i="29"/>
  <c r="I309" i="29"/>
  <c r="K309" i="29" s="1"/>
  <c r="I106" i="29"/>
  <c r="K106" i="29" s="1"/>
  <c r="K364" i="29"/>
  <c r="J364" i="29"/>
  <c r="K156" i="29"/>
  <c r="J156" i="29"/>
  <c r="I213" i="29"/>
  <c r="K213" i="29" s="1"/>
  <c r="K163" i="29"/>
  <c r="J163" i="29"/>
  <c r="K376" i="29"/>
  <c r="J376" i="29"/>
  <c r="I214" i="29"/>
  <c r="K214" i="29" s="1"/>
  <c r="J24" i="29"/>
  <c r="K57" i="29"/>
  <c r="J57" i="29"/>
  <c r="I412" i="29"/>
  <c r="K412" i="29" s="1"/>
  <c r="I240" i="29"/>
  <c r="K240" i="29" s="1"/>
  <c r="I459" i="29"/>
  <c r="K459" i="29" s="1"/>
  <c r="I257" i="29"/>
  <c r="K257" i="29" s="1"/>
  <c r="K198" i="29"/>
  <c r="J198" i="29"/>
  <c r="K90" i="29"/>
  <c r="J90" i="29"/>
  <c r="I318" i="29"/>
  <c r="K318" i="29" s="1"/>
  <c r="K46" i="29"/>
  <c r="J46" i="29"/>
  <c r="I80" i="29"/>
  <c r="K80" i="29" s="1"/>
  <c r="K84" i="29"/>
  <c r="J84" i="29"/>
  <c r="I392" i="29"/>
  <c r="J392" i="29" s="1"/>
  <c r="I409" i="29"/>
  <c r="J409" i="29" s="1"/>
  <c r="I91" i="29"/>
  <c r="K91" i="29" s="1"/>
  <c r="K51" i="29"/>
  <c r="J51" i="29"/>
  <c r="I421" i="29"/>
  <c r="J421" i="29" s="1"/>
  <c r="I203" i="29"/>
  <c r="K203" i="29" s="1"/>
  <c r="K270" i="29"/>
  <c r="J270" i="29"/>
  <c r="I355" i="29"/>
  <c r="K355" i="29" s="1"/>
  <c r="K224" i="29"/>
  <c r="J224" i="29"/>
  <c r="K285" i="29"/>
  <c r="J285" i="29"/>
  <c r="K267" i="29"/>
  <c r="J267" i="29"/>
  <c r="I120" i="29"/>
  <c r="J120" i="29" s="1"/>
  <c r="K237" i="29"/>
  <c r="J237" i="29"/>
  <c r="I411" i="29"/>
  <c r="K411" i="29" s="1"/>
  <c r="I426" i="29"/>
  <c r="K426" i="29" s="1"/>
  <c r="K253" i="29"/>
  <c r="J253" i="29"/>
  <c r="I441" i="29"/>
  <c r="K441" i="29" s="1"/>
  <c r="I432" i="29"/>
  <c r="J432" i="29" s="1"/>
  <c r="K327" i="29"/>
  <c r="J327" i="29"/>
  <c r="K82" i="29"/>
  <c r="J82" i="29"/>
  <c r="I391" i="29"/>
  <c r="K391" i="29" s="1"/>
  <c r="I215" i="29"/>
  <c r="K215" i="29" s="1"/>
  <c r="K119" i="29"/>
  <c r="J119" i="29"/>
  <c r="K139" i="29"/>
  <c r="J139" i="29"/>
  <c r="I261" i="29"/>
  <c r="K261" i="29" s="1"/>
  <c r="I191" i="29"/>
  <c r="K191" i="29" s="1"/>
  <c r="I49" i="29"/>
  <c r="J49" i="29" s="1"/>
  <c r="I228" i="29"/>
  <c r="K228" i="29" s="1"/>
  <c r="J23" i="29"/>
  <c r="K133" i="29"/>
  <c r="J133" i="29"/>
  <c r="K115" i="29"/>
  <c r="J115" i="29"/>
  <c r="I437" i="29"/>
  <c r="K437" i="29" s="1"/>
  <c r="I315" i="29"/>
  <c r="K315" i="29" s="1"/>
  <c r="K331" i="29"/>
  <c r="J331" i="29"/>
  <c r="I443" i="29"/>
  <c r="K443" i="29" s="1"/>
  <c r="I227" i="29"/>
  <c r="K227" i="29" s="1"/>
  <c r="I194" i="29"/>
  <c r="J194" i="29" s="1"/>
  <c r="I399" i="29"/>
  <c r="K399" i="29" s="1"/>
  <c r="I288" i="29"/>
  <c r="K288" i="29" s="1"/>
  <c r="K47" i="29"/>
  <c r="J47" i="29"/>
  <c r="K108" i="29"/>
  <c r="J108" i="29"/>
  <c r="K283" i="29"/>
  <c r="J283" i="29"/>
  <c r="I335" i="29"/>
  <c r="J335" i="29" s="1"/>
  <c r="I410" i="29"/>
  <c r="K410" i="29" s="1"/>
  <c r="I433" i="29"/>
  <c r="K433" i="29" s="1"/>
  <c r="I246" i="29"/>
  <c r="J246" i="29" s="1"/>
  <c r="K381" i="29"/>
  <c r="J381" i="29"/>
  <c r="I394" i="29"/>
  <c r="K394" i="29" s="1"/>
  <c r="I383" i="29"/>
  <c r="J383" i="29" s="1"/>
  <c r="I239" i="29"/>
  <c r="K239" i="29" s="1"/>
  <c r="I371" i="29"/>
  <c r="K371" i="29" s="1"/>
  <c r="K77" i="29"/>
  <c r="J77" i="29"/>
  <c r="K232" i="29"/>
  <c r="J232" i="29"/>
  <c r="I259" i="29"/>
  <c r="K259" i="29" s="1"/>
  <c r="I436" i="29"/>
  <c r="J436" i="29" s="1"/>
  <c r="I265" i="29"/>
  <c r="J265" i="29" s="1"/>
  <c r="K179" i="29"/>
  <c r="J179" i="29"/>
  <c r="I438" i="29"/>
  <c r="K438" i="29" s="1"/>
  <c r="I367" i="29"/>
  <c r="J367" i="29" s="1"/>
  <c r="K138" i="29"/>
  <c r="J138" i="29"/>
  <c r="I110" i="29"/>
  <c r="J110" i="29" s="1"/>
  <c r="I252" i="29"/>
  <c r="J252" i="29" s="1"/>
  <c r="I307" i="29"/>
  <c r="K307" i="29" s="1"/>
  <c r="I408" i="29"/>
  <c r="K408" i="29" s="1"/>
  <c r="I389" i="29"/>
  <c r="J389" i="29" s="1"/>
  <c r="I71" i="29"/>
  <c r="K71" i="29" s="1"/>
  <c r="I427" i="29"/>
  <c r="K427" i="29" s="1"/>
  <c r="K273" i="29"/>
  <c r="J273" i="29"/>
  <c r="I363" i="29"/>
  <c r="J363" i="29" s="1"/>
  <c r="I22" i="29"/>
  <c r="J22" i="29" s="1"/>
  <c r="I21" i="29"/>
  <c r="J21" i="29" s="1"/>
  <c r="I20" i="29"/>
  <c r="J20" i="29" s="1"/>
  <c r="K35" i="29"/>
  <c r="J35" i="29"/>
  <c r="K26" i="29"/>
  <c r="J26" i="29"/>
  <c r="K42" i="29"/>
  <c r="J42" i="29"/>
  <c r="I111" i="29"/>
  <c r="K111" i="29" s="1"/>
  <c r="J19" i="29"/>
  <c r="I311" i="29"/>
  <c r="K311" i="29" s="1"/>
  <c r="I382" i="29"/>
  <c r="K382" i="29" s="1"/>
  <c r="K199" i="29"/>
  <c r="J199" i="29"/>
  <c r="I420" i="29"/>
  <c r="K420" i="29" s="1"/>
  <c r="K204" i="29"/>
  <c r="J204" i="29"/>
  <c r="I277" i="29"/>
  <c r="J277" i="29" s="1"/>
  <c r="K231" i="29"/>
  <c r="J231" i="29"/>
  <c r="K188" i="29"/>
  <c r="J188" i="29"/>
  <c r="I418" i="29"/>
  <c r="K418" i="29" s="1"/>
  <c r="K222" i="29"/>
  <c r="J222" i="29"/>
  <c r="K255" i="29"/>
  <c r="J255" i="29"/>
  <c r="K268" i="29"/>
  <c r="J268" i="29"/>
  <c r="K300" i="29"/>
  <c r="J300" i="29"/>
  <c r="K40" i="29"/>
  <c r="K346" i="29"/>
  <c r="J346" i="29"/>
  <c r="K97" i="29"/>
  <c r="J97" i="29"/>
  <c r="I314" i="29"/>
  <c r="K314" i="29" s="1"/>
  <c r="K117" i="29"/>
  <c r="J117" i="29"/>
  <c r="I402" i="29"/>
  <c r="K402" i="29" s="1"/>
  <c r="K98" i="29"/>
  <c r="J98" i="29"/>
  <c r="K99" i="29"/>
  <c r="J99" i="29"/>
  <c r="K92" i="29"/>
  <c r="J92" i="29"/>
  <c r="K152" i="29"/>
  <c r="J152" i="29"/>
  <c r="K114" i="29"/>
  <c r="J114" i="29"/>
  <c r="J18" i="29"/>
  <c r="I132" i="29"/>
  <c r="J132" i="29" s="1"/>
  <c r="K83" i="29"/>
  <c r="J83" i="29"/>
  <c r="I299" i="29"/>
  <c r="K299" i="29" s="1"/>
  <c r="I113" i="29"/>
  <c r="J113" i="29" s="1"/>
  <c r="I458" i="29"/>
  <c r="K458" i="29" s="1"/>
  <c r="K38" i="29"/>
  <c r="J38" i="29"/>
  <c r="I146" i="29"/>
  <c r="K146" i="29" s="1"/>
  <c r="I341" i="29"/>
  <c r="K341" i="29" s="1"/>
  <c r="I177" i="29"/>
  <c r="K177" i="29" s="1"/>
  <c r="I322" i="29"/>
  <c r="K322" i="29" s="1"/>
  <c r="I104" i="29"/>
  <c r="J104" i="29" s="1"/>
  <c r="I130" i="29"/>
  <c r="K130" i="29" s="1"/>
  <c r="I446" i="29"/>
  <c r="K446" i="29" s="1"/>
  <c r="I406" i="29"/>
  <c r="J406" i="29" s="1"/>
  <c r="K347" i="29"/>
  <c r="J347" i="29"/>
  <c r="K304" i="29"/>
  <c r="J304" i="29"/>
  <c r="I102" i="29"/>
  <c r="J102" i="29" s="1"/>
  <c r="I17" i="29"/>
  <c r="J17" i="29" s="1"/>
  <c r="I16" i="29"/>
  <c r="J16" i="29" s="1"/>
  <c r="I15" i="29"/>
  <c r="J15" i="29" s="1"/>
  <c r="I451" i="29"/>
  <c r="J451" i="29" s="1"/>
  <c r="I14" i="29"/>
  <c r="J14" i="29" s="1"/>
  <c r="I457" i="29"/>
  <c r="K457" i="29" s="1"/>
  <c r="K103" i="29"/>
  <c r="J103" i="29"/>
  <c r="K76" i="29"/>
  <c r="J76" i="29"/>
  <c r="K343" i="29"/>
  <c r="J343" i="29"/>
  <c r="I356" i="29"/>
  <c r="K356" i="29" s="1"/>
  <c r="I344" i="29"/>
  <c r="K344" i="29" s="1"/>
  <c r="I354" i="29"/>
  <c r="K354" i="29" s="1"/>
  <c r="K128" i="29"/>
  <c r="J128" i="29"/>
  <c r="K296" i="29"/>
  <c r="J296" i="29"/>
  <c r="I263" i="29"/>
  <c r="J263" i="29" s="1"/>
  <c r="K249" i="29"/>
  <c r="J249" i="29"/>
  <c r="K161" i="29"/>
  <c r="J161" i="29"/>
  <c r="I454" i="29"/>
  <c r="K454" i="29" s="1"/>
  <c r="I310" i="29"/>
  <c r="K310" i="29" s="1"/>
  <c r="I13" i="29"/>
  <c r="J13" i="29" s="1"/>
  <c r="K149" i="29"/>
  <c r="J149" i="29"/>
  <c r="I416" i="29"/>
  <c r="J416" i="29" s="1"/>
  <c r="K122" i="29"/>
  <c r="J122" i="29"/>
  <c r="K278" i="29"/>
  <c r="J278" i="29"/>
  <c r="I87" i="29"/>
  <c r="K87" i="29" s="1"/>
  <c r="I326" i="29"/>
  <c r="K326" i="29" s="1"/>
  <c r="I324" i="29"/>
  <c r="K324" i="29" s="1"/>
  <c r="I79" i="29"/>
  <c r="J79" i="29" s="1"/>
  <c r="I396" i="29"/>
  <c r="J396" i="29" s="1"/>
  <c r="K136" i="29"/>
  <c r="J136" i="29"/>
  <c r="I167" i="29"/>
  <c r="K167" i="29" s="1"/>
  <c r="K313" i="29"/>
  <c r="J313" i="29"/>
  <c r="I375" i="29"/>
  <c r="K375" i="29" s="1"/>
  <c r="I233" i="29"/>
  <c r="K233" i="29" s="1"/>
  <c r="K60" i="29"/>
  <c r="J60" i="29"/>
  <c r="I450" i="29"/>
  <c r="K450" i="29" s="1"/>
  <c r="I70" i="29"/>
  <c r="J70" i="29" s="1"/>
  <c r="K66" i="29"/>
  <c r="J66" i="29"/>
  <c r="I187" i="29"/>
  <c r="K187" i="29" s="1"/>
  <c r="I266" i="29"/>
  <c r="K266" i="29" s="1"/>
  <c r="I201" i="29"/>
  <c r="J201" i="29" s="1"/>
  <c r="I403" i="29"/>
  <c r="K403" i="29" s="1"/>
  <c r="I407" i="29"/>
  <c r="K407" i="29" s="1"/>
  <c r="K165" i="29"/>
  <c r="J165" i="29"/>
  <c r="K175" i="29"/>
  <c r="J175" i="29"/>
  <c r="K337" i="29"/>
  <c r="J337" i="29"/>
  <c r="K291" i="29"/>
  <c r="J291" i="29"/>
  <c r="K262" i="29"/>
  <c r="J262" i="29"/>
  <c r="K125" i="29"/>
  <c r="J125" i="29"/>
  <c r="I434" i="29"/>
  <c r="J434" i="29" s="1"/>
  <c r="K350" i="29"/>
  <c r="J350" i="29"/>
  <c r="K94" i="29"/>
  <c r="J94" i="29"/>
  <c r="I61" i="29"/>
  <c r="K61" i="29" s="1"/>
  <c r="I12" i="29"/>
  <c r="J12" i="29" s="1"/>
  <c r="I352" i="29"/>
  <c r="K352" i="29" s="1"/>
  <c r="K164" i="29"/>
  <c r="J164" i="29"/>
  <c r="I453" i="29"/>
  <c r="K453" i="29" s="1"/>
  <c r="I431" i="29"/>
  <c r="J431" i="29" s="1"/>
  <c r="I359" i="29"/>
  <c r="J359" i="29" s="1"/>
  <c r="K145" i="29"/>
  <c r="K151" i="29"/>
  <c r="J151" i="29"/>
  <c r="I401" i="29"/>
  <c r="K401" i="29" s="1"/>
  <c r="K180" i="29"/>
  <c r="J180" i="29"/>
  <c r="K168" i="29"/>
  <c r="J168" i="29"/>
  <c r="K148" i="29"/>
  <c r="J148" i="29"/>
  <c r="K348" i="29"/>
  <c r="J348" i="29"/>
  <c r="I445" i="29"/>
  <c r="K445" i="29" s="1"/>
  <c r="I429" i="29"/>
  <c r="K429" i="29" s="1"/>
  <c r="I424" i="29"/>
  <c r="K424" i="29" s="1"/>
  <c r="K129" i="29"/>
  <c r="J129" i="29"/>
  <c r="I456" i="29"/>
  <c r="K456" i="29" s="1"/>
  <c r="I319" i="29"/>
  <c r="K319" i="29" s="1"/>
  <c r="I374" i="29"/>
  <c r="K374" i="29" s="1"/>
  <c r="I243" i="29"/>
  <c r="K243" i="29" s="1"/>
  <c r="K124" i="29"/>
  <c r="J124" i="29"/>
  <c r="K380" i="29"/>
  <c r="J380" i="29"/>
  <c r="I258" i="29"/>
  <c r="K258" i="29" s="1"/>
  <c r="I447" i="29"/>
  <c r="J447" i="29" s="1"/>
  <c r="K223" i="29"/>
  <c r="J223" i="29"/>
  <c r="K39" i="29"/>
  <c r="J39" i="29"/>
  <c r="I302" i="29"/>
  <c r="K302" i="29" s="1"/>
  <c r="K195" i="29"/>
  <c r="J195" i="29"/>
  <c r="I250" i="29"/>
  <c r="J250" i="29" s="1"/>
  <c r="I425" i="29"/>
  <c r="K425" i="29" s="1"/>
  <c r="K112" i="29"/>
  <c r="J112" i="29"/>
  <c r="K320" i="29"/>
  <c r="J320" i="29"/>
  <c r="K297" i="29"/>
  <c r="J297" i="29"/>
  <c r="I226" i="29"/>
  <c r="J226" i="29" s="1"/>
  <c r="K62" i="29"/>
  <c r="J62" i="29"/>
  <c r="I351" i="29"/>
  <c r="I147" i="29"/>
  <c r="J147" i="29" s="1"/>
  <c r="K123" i="29"/>
  <c r="J123" i="29"/>
  <c r="K274" i="29"/>
  <c r="J274" i="29"/>
  <c r="I209" i="29"/>
  <c r="K209" i="29" s="1"/>
  <c r="K306" i="29"/>
  <c r="J306" i="29"/>
  <c r="I390" i="29"/>
  <c r="K390" i="29" s="1"/>
  <c r="I171" i="29"/>
  <c r="K171" i="29" s="1"/>
  <c r="K193" i="29"/>
  <c r="J193" i="29"/>
  <c r="I78" i="29"/>
  <c r="J78" i="29" s="1"/>
  <c r="K141" i="29"/>
  <c r="J141" i="29"/>
  <c r="I281" i="29"/>
  <c r="I340" i="29"/>
  <c r="J340" i="29" s="1"/>
  <c r="K360" i="29"/>
  <c r="J360" i="29"/>
  <c r="I368" i="29"/>
  <c r="I413" i="29"/>
  <c r="J413" i="29" s="1"/>
  <c r="I144" i="29"/>
  <c r="J144" i="29" s="1"/>
  <c r="K316" i="29"/>
  <c r="J316" i="29"/>
  <c r="I158" i="29"/>
  <c r="J158" i="29" s="1"/>
  <c r="I430" i="29"/>
  <c r="J430" i="29" s="1"/>
  <c r="I27" i="29"/>
  <c r="K27" i="29" s="1"/>
  <c r="I30" i="29"/>
  <c r="K185" i="29"/>
  <c r="J185" i="29"/>
  <c r="K56" i="29"/>
  <c r="J56" i="29"/>
  <c r="K332" i="29"/>
  <c r="J332" i="29"/>
  <c r="I75" i="29"/>
  <c r="K75" i="29" s="1"/>
  <c r="K301" i="29"/>
  <c r="J301" i="29"/>
  <c r="I45" i="29"/>
  <c r="K45" i="29" s="1"/>
  <c r="I414" i="29"/>
  <c r="K414" i="29" s="1"/>
  <c r="I397" i="29"/>
  <c r="K230" i="29"/>
  <c r="J230" i="29"/>
  <c r="K229" i="29"/>
  <c r="J229" i="29"/>
  <c r="I162" i="29"/>
  <c r="K162" i="29" s="1"/>
  <c r="K169" i="29"/>
  <c r="J169" i="29"/>
  <c r="K64" i="29"/>
  <c r="J64" i="29"/>
  <c r="I448" i="29"/>
  <c r="J448" i="29" s="1"/>
  <c r="I328" i="29"/>
  <c r="K328" i="29" s="1"/>
  <c r="I415" i="29"/>
  <c r="J415" i="29" s="1"/>
  <c r="I362" i="29"/>
  <c r="J362" i="29" s="1"/>
  <c r="I157" i="29"/>
  <c r="K157" i="29" s="1"/>
  <c r="I442" i="29"/>
  <c r="K442" i="29" s="1"/>
  <c r="K357" i="29"/>
  <c r="J357" i="29"/>
  <c r="I54" i="29"/>
  <c r="K54" i="29" s="1"/>
  <c r="K32" i="29"/>
  <c r="J32" i="29"/>
  <c r="I282" i="29"/>
  <c r="K282" i="29" s="1"/>
  <c r="I330" i="29"/>
  <c r="K330" i="29" s="1"/>
  <c r="I398" i="29"/>
  <c r="K398" i="29" s="1"/>
  <c r="K48" i="29"/>
  <c r="J48" i="29"/>
  <c r="I423" i="29"/>
  <c r="K423" i="29" s="1"/>
  <c r="K244" i="29"/>
  <c r="J244" i="29"/>
  <c r="I444" i="29"/>
  <c r="J444" i="29" s="1"/>
  <c r="I400" i="29"/>
  <c r="K400" i="29" s="1"/>
  <c r="I182" i="29"/>
  <c r="K182" i="29" s="1"/>
  <c r="K37" i="29"/>
  <c r="J37" i="29"/>
  <c r="K58" i="29"/>
  <c r="J58" i="29"/>
  <c r="I248" i="29"/>
  <c r="J248" i="29" s="1"/>
  <c r="I210" i="29"/>
  <c r="J210" i="29" s="1"/>
  <c r="I174" i="29"/>
  <c r="J174" i="29" s="1"/>
  <c r="I336" i="29"/>
  <c r="K336" i="29" s="1"/>
  <c r="K68" i="29"/>
  <c r="J68" i="29"/>
  <c r="I178" i="29"/>
  <c r="K178" i="29" s="1"/>
  <c r="I96" i="29"/>
  <c r="K96" i="29" s="1"/>
  <c r="I154" i="29"/>
  <c r="K154" i="29" s="1"/>
  <c r="K73" i="29"/>
  <c r="J73" i="29"/>
  <c r="I142" i="29"/>
  <c r="J142" i="29" s="1"/>
  <c r="J11" i="29"/>
  <c r="I43" i="29"/>
  <c r="J43" i="29" s="1"/>
  <c r="K280" i="29"/>
  <c r="J280" i="29"/>
  <c r="I395" i="29"/>
  <c r="K395" i="29" s="1"/>
  <c r="I221" i="29"/>
  <c r="J221" i="29" s="1"/>
  <c r="I242" i="29"/>
  <c r="K242" i="29" s="1"/>
  <c r="I52" i="29"/>
  <c r="K52" i="29" s="1"/>
  <c r="I245" i="29"/>
  <c r="K245" i="29" s="1"/>
  <c r="K247" i="29"/>
  <c r="J247" i="29"/>
  <c r="K238" i="29"/>
  <c r="J238" i="29"/>
  <c r="K241" i="29"/>
  <c r="J241" i="29"/>
  <c r="I170" i="29"/>
  <c r="K170" i="29" s="1"/>
  <c r="K116" i="29"/>
  <c r="J116" i="29"/>
  <c r="I67" i="29"/>
  <c r="K67" i="29" s="1"/>
  <c r="I428" i="29"/>
  <c r="K428" i="29" s="1"/>
  <c r="K69" i="29"/>
  <c r="J69" i="29"/>
  <c r="I109" i="29"/>
  <c r="K109" i="29" s="1"/>
  <c r="I404" i="29"/>
  <c r="K404" i="29" s="1"/>
  <c r="I190" i="29"/>
  <c r="K190" i="29" s="1"/>
  <c r="I189" i="29"/>
  <c r="J189" i="29" s="1"/>
  <c r="K295" i="29"/>
  <c r="J295" i="29"/>
  <c r="K256" i="29"/>
  <c r="J256" i="29"/>
  <c r="I386" i="29"/>
  <c r="K386" i="29" s="1"/>
  <c r="I293" i="29"/>
  <c r="J293" i="29" s="1"/>
  <c r="I140" i="29"/>
  <c r="K140" i="29" s="1"/>
  <c r="K197" i="29"/>
  <c r="J197" i="29"/>
  <c r="I206" i="29"/>
  <c r="J206" i="29" s="1"/>
  <c r="I10" i="29"/>
  <c r="J10" i="29" s="1"/>
  <c r="K236" i="29"/>
  <c r="J236" i="29"/>
  <c r="K235" i="29"/>
  <c r="J235" i="29"/>
  <c r="I72" i="29"/>
  <c r="J72" i="29" s="1"/>
  <c r="I220" i="29"/>
  <c r="J220" i="29" s="1"/>
  <c r="K74" i="29"/>
  <c r="J74" i="29"/>
  <c r="I173" i="29"/>
  <c r="K173" i="29" s="1"/>
  <c r="K217" i="29"/>
  <c r="J217" i="29"/>
  <c r="K105" i="29"/>
  <c r="J105" i="29"/>
  <c r="K126" i="29"/>
  <c r="J126" i="29"/>
  <c r="K127" i="29"/>
  <c r="J127" i="29"/>
  <c r="I323" i="29"/>
  <c r="J323" i="29" s="1"/>
  <c r="I216" i="29"/>
  <c r="K216" i="29" s="1"/>
  <c r="I388" i="29"/>
  <c r="J388" i="29" s="1"/>
  <c r="K65" i="29"/>
  <c r="J65" i="29"/>
  <c r="I312" i="29"/>
  <c r="K312" i="29" s="1"/>
  <c r="I9" i="29"/>
  <c r="J9" i="29" s="1"/>
  <c r="I290" i="29"/>
  <c r="K290" i="29" s="1"/>
  <c r="K183" i="29"/>
  <c r="J183" i="29"/>
  <c r="I292" i="29"/>
  <c r="K292" i="29" s="1"/>
  <c r="I95" i="29"/>
  <c r="J95" i="29" s="1"/>
  <c r="I325" i="29"/>
  <c r="K325" i="29" s="1"/>
  <c r="K184" i="29"/>
  <c r="J184" i="29"/>
  <c r="I176" i="29"/>
  <c r="J176" i="29" s="1"/>
  <c r="I385" i="29"/>
  <c r="K385" i="29" s="1"/>
  <c r="K345" i="29"/>
  <c r="J345" i="29"/>
  <c r="I286" i="29"/>
  <c r="K286" i="29" s="1"/>
  <c r="I202" i="29"/>
  <c r="K202" i="29" s="1"/>
  <c r="I137" i="29"/>
  <c r="J137" i="29" s="1"/>
  <c r="K172" i="29"/>
  <c r="J172" i="29"/>
  <c r="I455" i="29"/>
  <c r="K455" i="29" s="1"/>
  <c r="K372" i="29"/>
  <c r="J372" i="29"/>
  <c r="I361" i="29"/>
  <c r="J361" i="29" s="1"/>
  <c r="J8" i="29"/>
  <c r="K153" i="29"/>
  <c r="J153" i="29"/>
  <c r="I405" i="29"/>
  <c r="J405" i="29" s="1"/>
  <c r="I63" i="29"/>
  <c r="J63" i="29" s="1"/>
  <c r="I303" i="29"/>
  <c r="J303" i="29" s="1"/>
  <c r="I387" i="29"/>
  <c r="K387" i="29" s="1"/>
  <c r="I53" i="29"/>
  <c r="J53" i="29" s="1"/>
  <c r="K28" i="29"/>
  <c r="J28" i="29"/>
  <c r="I254" i="29"/>
  <c r="K254" i="29" s="1"/>
  <c r="K208" i="29"/>
  <c r="J208" i="29"/>
  <c r="I284" i="29"/>
  <c r="J284" i="29" s="1"/>
  <c r="K160" i="29"/>
  <c r="J160" i="29"/>
  <c r="K89" i="29"/>
  <c r="J89" i="29"/>
  <c r="I260" i="29"/>
  <c r="K260" i="29" s="1"/>
  <c r="I186" i="29"/>
  <c r="J186" i="29" s="1"/>
  <c r="I287" i="29"/>
  <c r="K287" i="29" s="1"/>
  <c r="I7" i="29"/>
  <c r="J7" i="29" s="1"/>
  <c r="I417" i="29"/>
  <c r="K417" i="29" s="1"/>
  <c r="I419" i="29"/>
  <c r="J419" i="29" s="1"/>
  <c r="I200" i="29"/>
  <c r="K200" i="29" s="1"/>
  <c r="K55" i="29"/>
  <c r="J55" i="29"/>
  <c r="I384" i="29"/>
  <c r="J384" i="29" s="1"/>
  <c r="K86" i="29"/>
  <c r="J86" i="29"/>
  <c r="I439" i="29"/>
  <c r="J439" i="29" s="1"/>
  <c r="K131" i="29"/>
  <c r="J131" i="29"/>
  <c r="K379" i="29"/>
  <c r="J379" i="29"/>
  <c r="I342" i="29"/>
  <c r="K342" i="29" s="1"/>
  <c r="I159" i="29"/>
  <c r="J159" i="29" s="1"/>
  <c r="J6" i="29"/>
  <c r="I5" i="29"/>
  <c r="J5" i="29" s="1"/>
  <c r="I264" i="29"/>
  <c r="J264" i="29" s="1"/>
  <c r="I101" i="29"/>
  <c r="J101" i="29" s="1"/>
  <c r="K121" i="29"/>
  <c r="J121" i="29"/>
  <c r="K150" i="29"/>
  <c r="J150" i="29"/>
  <c r="K305" i="29"/>
  <c r="J305" i="29"/>
  <c r="I207" i="29"/>
  <c r="J207" i="29" s="1"/>
  <c r="K218" i="29"/>
  <c r="J218" i="29"/>
  <c r="I353" i="29"/>
  <c r="K353" i="29" s="1"/>
  <c r="K349" i="29"/>
  <c r="J349" i="29"/>
  <c r="I205" i="29"/>
  <c r="K205" i="29" s="1"/>
  <c r="K135" i="29"/>
  <c r="J135" i="29"/>
  <c r="K294" i="29"/>
  <c r="J294" i="29"/>
  <c r="I289" i="29"/>
  <c r="K289" i="29" s="1"/>
  <c r="I225" i="29"/>
  <c r="J225" i="29" s="1"/>
  <c r="K373" i="29"/>
  <c r="J373" i="29"/>
  <c r="I393" i="29"/>
  <c r="K393" i="29" s="1"/>
  <c r="I365" i="29"/>
  <c r="J365" i="29" s="1"/>
  <c r="K378" i="29"/>
  <c r="J378" i="29"/>
  <c r="K334" i="29"/>
  <c r="J334" i="29"/>
  <c r="K251" i="29"/>
  <c r="J251" i="29"/>
  <c r="K107" i="29"/>
  <c r="J107" i="29"/>
  <c r="K43" i="29" l="1"/>
  <c r="K431" i="29"/>
  <c r="K142" i="29"/>
  <c r="J50" i="29"/>
  <c r="K201" i="29"/>
  <c r="K63" i="29"/>
  <c r="J96" i="29"/>
  <c r="K110" i="29"/>
  <c r="K225" i="29"/>
  <c r="K430" i="29"/>
  <c r="K210" i="29"/>
  <c r="K147" i="29"/>
  <c r="K409" i="29"/>
  <c r="K272" i="29"/>
  <c r="J67" i="29"/>
  <c r="J154" i="29"/>
  <c r="K277" i="29"/>
  <c r="J71" i="29"/>
  <c r="K78" i="29"/>
  <c r="K263" i="29"/>
  <c r="J342" i="29"/>
  <c r="J398" i="29"/>
  <c r="K415" i="29"/>
  <c r="K448" i="29"/>
  <c r="K70" i="29"/>
  <c r="J322" i="29"/>
  <c r="K389" i="29"/>
  <c r="K436" i="29"/>
  <c r="J309" i="29"/>
  <c r="J317" i="29"/>
  <c r="K144" i="29"/>
  <c r="J390" i="29"/>
  <c r="J424" i="29"/>
  <c r="J445" i="29"/>
  <c r="K102" i="29"/>
  <c r="J299" i="29"/>
  <c r="K246" i="29"/>
  <c r="J399" i="29"/>
  <c r="J203" i="29"/>
  <c r="J257" i="29"/>
  <c r="J106" i="29"/>
  <c r="J339" i="29"/>
  <c r="J338" i="29"/>
  <c r="K298" i="29"/>
  <c r="J287" i="29"/>
  <c r="J341" i="29"/>
  <c r="J371" i="29"/>
  <c r="J426" i="29"/>
  <c r="J214" i="29"/>
  <c r="K211" i="29"/>
  <c r="K384" i="29"/>
  <c r="K186" i="29"/>
  <c r="K72" i="29"/>
  <c r="K158" i="29"/>
  <c r="K413" i="29"/>
  <c r="J326" i="29"/>
  <c r="K406" i="29"/>
  <c r="J438" i="29"/>
  <c r="K194" i="29"/>
  <c r="J191" i="29"/>
  <c r="J215" i="29"/>
  <c r="K392" i="29"/>
  <c r="J80" i="29"/>
  <c r="K370" i="29"/>
  <c r="K101" i="29"/>
  <c r="J45" i="29"/>
  <c r="J171" i="29"/>
  <c r="J209" i="29"/>
  <c r="J374" i="29"/>
  <c r="J145" i="29"/>
  <c r="J167" i="29"/>
  <c r="J81" i="29"/>
  <c r="J417" i="29"/>
  <c r="K439" i="29"/>
  <c r="K248" i="29"/>
  <c r="J130" i="29"/>
  <c r="J458" i="29"/>
  <c r="J437" i="29"/>
  <c r="K365" i="29"/>
  <c r="K207" i="29"/>
  <c r="K264" i="29"/>
  <c r="K419" i="29"/>
  <c r="K53" i="29"/>
  <c r="K405" i="29"/>
  <c r="K137" i="29"/>
  <c r="J292" i="29"/>
  <c r="K388" i="29"/>
  <c r="J173" i="29"/>
  <c r="J386" i="29"/>
  <c r="K189" i="29"/>
  <c r="J109" i="29"/>
  <c r="J242" i="29"/>
  <c r="K221" i="29"/>
  <c r="J400" i="29"/>
  <c r="K444" i="29"/>
  <c r="J423" i="29"/>
  <c r="J282" i="29"/>
  <c r="J442" i="29"/>
  <c r="K362" i="29"/>
  <c r="J162" i="29"/>
  <c r="J414" i="29"/>
  <c r="J27" i="29"/>
  <c r="K340" i="29"/>
  <c r="K226" i="29"/>
  <c r="J425" i="29"/>
  <c r="K250" i="29"/>
  <c r="J302" i="29"/>
  <c r="K447" i="29"/>
  <c r="J319" i="29"/>
  <c r="J401" i="29"/>
  <c r="K359" i="29"/>
  <c r="J352" i="29"/>
  <c r="J61" i="29"/>
  <c r="K434" i="29"/>
  <c r="J266" i="29"/>
  <c r="J233" i="29"/>
  <c r="K396" i="29"/>
  <c r="J87" i="29"/>
  <c r="K416" i="29"/>
  <c r="J354" i="29"/>
  <c r="J356" i="29"/>
  <c r="K451" i="29"/>
  <c r="K104" i="29"/>
  <c r="J146" i="29"/>
  <c r="K113" i="29"/>
  <c r="K132" i="29"/>
  <c r="J314" i="29"/>
  <c r="J418" i="29"/>
  <c r="J311" i="29"/>
  <c r="K363" i="29"/>
  <c r="J427" i="29"/>
  <c r="K252" i="29"/>
  <c r="K367" i="29"/>
  <c r="K265" i="29"/>
  <c r="J239" i="29"/>
  <c r="K383" i="29"/>
  <c r="K335" i="29"/>
  <c r="J288" i="29"/>
  <c r="K49" i="29"/>
  <c r="J391" i="29"/>
  <c r="K432" i="29"/>
  <c r="K120" i="29"/>
  <c r="J355" i="29"/>
  <c r="K421" i="29"/>
  <c r="J91" i="29"/>
  <c r="J459" i="29"/>
  <c r="J412" i="29"/>
  <c r="J449" i="29"/>
  <c r="J452" i="29"/>
  <c r="J422" i="29"/>
  <c r="J369" i="29"/>
  <c r="J358" i="29"/>
  <c r="J307" i="29"/>
  <c r="J410" i="29"/>
  <c r="J443" i="29"/>
  <c r="J228" i="29"/>
  <c r="J271" i="29"/>
  <c r="J336" i="29"/>
  <c r="J75" i="29"/>
  <c r="J243" i="29"/>
  <c r="J403" i="29"/>
  <c r="J454" i="29"/>
  <c r="J420" i="29"/>
  <c r="J111" i="29"/>
  <c r="J318" i="29"/>
  <c r="J205" i="29"/>
  <c r="J200" i="29"/>
  <c r="J286" i="29"/>
  <c r="J290" i="29"/>
  <c r="J404" i="29"/>
  <c r="J428" i="29"/>
  <c r="J170" i="29"/>
  <c r="J52" i="29"/>
  <c r="J182" i="29"/>
  <c r="J157" i="29"/>
  <c r="J393" i="29"/>
  <c r="J289" i="29"/>
  <c r="J353" i="29"/>
  <c r="K159" i="29"/>
  <c r="J260" i="29"/>
  <c r="K284" i="29"/>
  <c r="J254" i="29"/>
  <c r="J387" i="29"/>
  <c r="K303" i="29"/>
  <c r="K361" i="29"/>
  <c r="J455" i="29"/>
  <c r="J202" i="29"/>
  <c r="J385" i="29"/>
  <c r="K176" i="29"/>
  <c r="J325" i="29"/>
  <c r="K95" i="29"/>
  <c r="J312" i="29"/>
  <c r="J216" i="29"/>
  <c r="K323" i="29"/>
  <c r="K220" i="29"/>
  <c r="K206" i="29"/>
  <c r="J140" i="29"/>
  <c r="K293" i="29"/>
  <c r="J190" i="29"/>
  <c r="J245" i="29"/>
  <c r="J395" i="29"/>
  <c r="J178" i="29"/>
  <c r="K174" i="29"/>
  <c r="J330" i="29"/>
  <c r="J54" i="29"/>
  <c r="K281" i="29"/>
  <c r="J281" i="29"/>
  <c r="K397" i="29"/>
  <c r="J397" i="29"/>
  <c r="K30" i="29"/>
  <c r="J30" i="29"/>
  <c r="J328" i="29"/>
  <c r="K368" i="29"/>
  <c r="J368" i="29"/>
  <c r="K351" i="29"/>
  <c r="J351" i="29"/>
  <c r="J258" i="29"/>
  <c r="J456" i="29"/>
  <c r="J429" i="29"/>
  <c r="J453" i="29"/>
  <c r="J407" i="29"/>
  <c r="J187" i="29"/>
  <c r="J450" i="29"/>
  <c r="J375" i="29"/>
  <c r="J324" i="29"/>
  <c r="J310" i="29"/>
  <c r="J344" i="29"/>
  <c r="J457" i="29"/>
  <c r="J446" i="29"/>
  <c r="J177" i="29"/>
  <c r="J402" i="29"/>
  <c r="J40" i="29"/>
  <c r="J382" i="29"/>
  <c r="J408" i="29"/>
  <c r="J259" i="29"/>
  <c r="J394" i="29"/>
  <c r="J433" i="29"/>
  <c r="J227" i="29"/>
  <c r="J315" i="29"/>
  <c r="J261" i="29"/>
  <c r="J441" i="29"/>
  <c r="J411" i="29"/>
  <c r="J240" i="29"/>
  <c r="J213" i="29"/>
  <c r="J440" i="29"/>
  <c r="J435" i="29"/>
  <c r="J36" i="29"/>
  <c r="J366" i="29"/>
  <c r="F576" i="28"/>
  <c r="K407" i="28"/>
  <c r="J407" i="28"/>
  <c r="I407" i="28"/>
  <c r="I270" i="28"/>
  <c r="K270" i="28" s="1"/>
  <c r="I205" i="28"/>
  <c r="J205" i="28" s="1"/>
  <c r="K290" i="28"/>
  <c r="I290" i="28"/>
  <c r="J290" i="28" s="1"/>
  <c r="K58" i="28"/>
  <c r="I58" i="28"/>
  <c r="J58" i="28" s="1"/>
  <c r="I258" i="28"/>
  <c r="K258" i="28" s="1"/>
  <c r="I219" i="28"/>
  <c r="J219" i="28" s="1"/>
  <c r="I430" i="28"/>
  <c r="J430" i="28" s="1"/>
  <c r="I272" i="28"/>
  <c r="K272" i="28" s="1"/>
  <c r="I240" i="28"/>
  <c r="K240" i="28" s="1"/>
  <c r="I421" i="28"/>
  <c r="J421" i="28" s="1"/>
  <c r="I149" i="28"/>
  <c r="J149" i="28" s="1"/>
  <c r="I198" i="28"/>
  <c r="K198" i="28" s="1"/>
  <c r="I281" i="28"/>
  <c r="K281" i="28" s="1"/>
  <c r="I209" i="28"/>
  <c r="J209" i="28" s="1"/>
  <c r="I134" i="28"/>
  <c r="J134" i="28" s="1"/>
  <c r="J362" i="28"/>
  <c r="I362" i="28"/>
  <c r="K362" i="28" s="1"/>
  <c r="I144" i="28"/>
  <c r="K144" i="28" s="1"/>
  <c r="I383" i="28"/>
  <c r="J383" i="28" s="1"/>
  <c r="K426" i="28"/>
  <c r="I426" i="28"/>
  <c r="J426" i="28" s="1"/>
  <c r="I32" i="28"/>
  <c r="K32" i="28" s="1"/>
  <c r="I339" i="28"/>
  <c r="K339" i="28" s="1"/>
  <c r="I365" i="28"/>
  <c r="J365" i="28" s="1"/>
  <c r="I342" i="28"/>
  <c r="J342" i="28" s="1"/>
  <c r="J439" i="28"/>
  <c r="I439" i="28"/>
  <c r="K439" i="28" s="1"/>
  <c r="I226" i="28"/>
  <c r="K226" i="28" s="1"/>
  <c r="I352" i="28"/>
  <c r="J352" i="28" s="1"/>
  <c r="K382" i="28"/>
  <c r="I382" i="28"/>
  <c r="J382" i="28" s="1"/>
  <c r="K218" i="28"/>
  <c r="I218" i="28"/>
  <c r="J218" i="28" s="1"/>
  <c r="I166" i="28"/>
  <c r="K166" i="28" s="1"/>
  <c r="I208" i="28"/>
  <c r="J208" i="28" s="1"/>
  <c r="J103" i="28"/>
  <c r="I103" i="28"/>
  <c r="K103" i="28" s="1"/>
  <c r="K330" i="28"/>
  <c r="I330" i="28"/>
  <c r="J330" i="28" s="1"/>
  <c r="I385" i="28"/>
  <c r="K385" i="28" s="1"/>
  <c r="I192" i="28"/>
  <c r="J192" i="28" s="1"/>
  <c r="J207" i="28"/>
  <c r="I207" i="28"/>
  <c r="K207" i="28" s="1"/>
  <c r="K136" i="28"/>
  <c r="I136" i="28"/>
  <c r="J136" i="28" s="1"/>
  <c r="I449" i="28"/>
  <c r="K449" i="28" s="1"/>
  <c r="I395" i="28"/>
  <c r="J395" i="28" s="1"/>
  <c r="J316" i="28"/>
  <c r="I316" i="28"/>
  <c r="K316" i="28" s="1"/>
  <c r="K37" i="28"/>
  <c r="I37" i="28"/>
  <c r="J37" i="28" s="1"/>
  <c r="I311" i="28"/>
  <c r="I38" i="28"/>
  <c r="J38" i="28" s="1"/>
  <c r="J254" i="28"/>
  <c r="I254" i="28"/>
  <c r="K254" i="28" s="1"/>
  <c r="K147" i="28"/>
  <c r="I147" i="28"/>
  <c r="J147" i="28" s="1"/>
  <c r="I156" i="28"/>
  <c r="I170" i="28"/>
  <c r="J170" i="28" s="1"/>
  <c r="J409" i="28"/>
  <c r="I409" i="28"/>
  <c r="K409" i="28" s="1"/>
  <c r="K386" i="28"/>
  <c r="I386" i="28"/>
  <c r="J386" i="28" s="1"/>
  <c r="I353" i="28"/>
  <c r="I398" i="28"/>
  <c r="J398" i="28" s="1"/>
  <c r="J333" i="28"/>
  <c r="I333" i="28"/>
  <c r="K333" i="28" s="1"/>
  <c r="K233" i="28"/>
  <c r="I233" i="28"/>
  <c r="J233" i="28" s="1"/>
  <c r="I280" i="28"/>
  <c r="I53" i="28"/>
  <c r="J53" i="28" s="1"/>
  <c r="J100" i="28"/>
  <c r="I100" i="28"/>
  <c r="K100" i="28" s="1"/>
  <c r="K234" i="28"/>
  <c r="I234" i="28"/>
  <c r="J234" i="28" s="1"/>
  <c r="I301" i="28"/>
  <c r="I214" i="28"/>
  <c r="J214" i="28" s="1"/>
  <c r="J133" i="28"/>
  <c r="I133" i="28"/>
  <c r="K133" i="28" s="1"/>
  <c r="K359" i="28"/>
  <c r="I359" i="28"/>
  <c r="J359" i="28" s="1"/>
  <c r="I138" i="28"/>
  <c r="K138" i="28" s="1"/>
  <c r="I155" i="28"/>
  <c r="J247" i="28"/>
  <c r="I247" i="28"/>
  <c r="K247" i="28" s="1"/>
  <c r="K115" i="28"/>
  <c r="I115" i="28"/>
  <c r="J115" i="28" s="1"/>
  <c r="I349" i="28"/>
  <c r="K349" i="28" s="1"/>
  <c r="I10" i="28"/>
  <c r="I399" i="28"/>
  <c r="K399" i="28" s="1"/>
  <c r="I378" i="28"/>
  <c r="K378" i="28" s="1"/>
  <c r="I179" i="28"/>
  <c r="K179" i="28" s="1"/>
  <c r="I332" i="28"/>
  <c r="I77" i="28"/>
  <c r="K77" i="28" s="1"/>
  <c r="J50" i="28"/>
  <c r="I50" i="28"/>
  <c r="K50" i="28" s="1"/>
  <c r="I95" i="28"/>
  <c r="K95" i="28" s="1"/>
  <c r="I65" i="28"/>
  <c r="I34" i="28"/>
  <c r="K34" i="28" s="1"/>
  <c r="I348" i="28"/>
  <c r="K348" i="28" s="1"/>
  <c r="I318" i="28"/>
  <c r="K318" i="28" s="1"/>
  <c r="K350" i="28"/>
  <c r="J350" i="28"/>
  <c r="K8" i="28"/>
  <c r="J8" i="28"/>
  <c r="K30" i="28"/>
  <c r="J30" i="28"/>
  <c r="K200" i="28"/>
  <c r="J200" i="28"/>
  <c r="K422" i="28"/>
  <c r="J422" i="28"/>
  <c r="K413" i="28"/>
  <c r="J413" i="28"/>
  <c r="I243" i="28"/>
  <c r="I203" i="28"/>
  <c r="K203" i="28" s="1"/>
  <c r="K11" i="28"/>
  <c r="J11" i="28"/>
  <c r="K57" i="28"/>
  <c r="J57" i="28"/>
  <c r="J346" i="28"/>
  <c r="I346" i="28"/>
  <c r="K346" i="28" s="1"/>
  <c r="J448" i="28"/>
  <c r="I448" i="28"/>
  <c r="K448" i="28" s="1"/>
  <c r="I452" i="28"/>
  <c r="J171" i="28"/>
  <c r="I171" i="28"/>
  <c r="K171" i="28" s="1"/>
  <c r="I338" i="28"/>
  <c r="K338" i="28" s="1"/>
  <c r="I453" i="28"/>
  <c r="K453" i="28" s="1"/>
  <c r="I9" i="28"/>
  <c r="K417" i="28"/>
  <c r="J417" i="28"/>
  <c r="I328" i="28"/>
  <c r="K328" i="28" s="1"/>
  <c r="I146" i="28"/>
  <c r="K17" i="28"/>
  <c r="J17" i="28"/>
  <c r="I56" i="28"/>
  <c r="K56" i="28" s="1"/>
  <c r="K172" i="28"/>
  <c r="J172" i="28"/>
  <c r="K217" i="28"/>
  <c r="I217" i="28"/>
  <c r="J217" i="28" s="1"/>
  <c r="I454" i="28"/>
  <c r="K454" i="28" s="1"/>
  <c r="K380" i="28"/>
  <c r="J380" i="28"/>
  <c r="K143" i="28"/>
  <c r="J143" i="28"/>
  <c r="K182" i="28"/>
  <c r="J182" i="28"/>
  <c r="I266" i="28"/>
  <c r="K266" i="28" s="1"/>
  <c r="I392" i="28"/>
  <c r="K392" i="28" s="1"/>
  <c r="I264" i="28"/>
  <c r="I18" i="28"/>
  <c r="K18" i="28" s="1"/>
  <c r="I221" i="28"/>
  <c r="K221" i="28" s="1"/>
  <c r="I185" i="28"/>
  <c r="K185" i="28" s="1"/>
  <c r="K225" i="28"/>
  <c r="J225" i="28"/>
  <c r="K210" i="28"/>
  <c r="J210" i="28"/>
  <c r="K279" i="28"/>
  <c r="J279" i="28"/>
  <c r="K305" i="28"/>
  <c r="J305" i="28"/>
  <c r="K64" i="28"/>
  <c r="J64" i="28"/>
  <c r="I265" i="28"/>
  <c r="J265" i="28" s="1"/>
  <c r="K267" i="28"/>
  <c r="J267" i="28"/>
  <c r="I29" i="28"/>
  <c r="J29" i="28" s="1"/>
  <c r="K286" i="28"/>
  <c r="I286" i="28"/>
  <c r="J286" i="28" s="1"/>
  <c r="I173" i="28"/>
  <c r="K173" i="28" s="1"/>
  <c r="I428" i="28"/>
  <c r="I437" i="28"/>
  <c r="J437" i="28" s="1"/>
  <c r="K230" i="28"/>
  <c r="J230" i="28"/>
  <c r="K97" i="28"/>
  <c r="J97" i="28"/>
  <c r="I126" i="28"/>
  <c r="J126" i="28" s="1"/>
  <c r="I354" i="28"/>
  <c r="K262" i="28"/>
  <c r="J262" i="28"/>
  <c r="K7" i="28"/>
  <c r="J7" i="28"/>
  <c r="K455" i="28"/>
  <c r="J455" i="28"/>
  <c r="K161" i="28"/>
  <c r="J161" i="28"/>
  <c r="K363" i="28"/>
  <c r="J363" i="28"/>
  <c r="I139" i="28"/>
  <c r="K139" i="28" s="1"/>
  <c r="K447" i="28"/>
  <c r="J447" i="28"/>
  <c r="J148" i="28"/>
  <c r="I148" i="28"/>
  <c r="K148" i="28" s="1"/>
  <c r="I250" i="28"/>
  <c r="K250" i="28" s="1"/>
  <c r="I69" i="28"/>
  <c r="K69" i="28" s="1"/>
  <c r="I249" i="28"/>
  <c r="K79" i="28"/>
  <c r="J79" i="28"/>
  <c r="I79" i="28"/>
  <c r="I284" i="28"/>
  <c r="K284" i="28" s="1"/>
  <c r="K433" i="28"/>
  <c r="J433" i="28"/>
  <c r="K190" i="28"/>
  <c r="J190" i="28"/>
  <c r="I204" i="28"/>
  <c r="I403" i="28"/>
  <c r="J440" i="28"/>
  <c r="I440" i="28"/>
  <c r="K440" i="28" s="1"/>
  <c r="K168" i="28"/>
  <c r="J168" i="28"/>
  <c r="I364" i="28"/>
  <c r="I303" i="28"/>
  <c r="J303" i="28" s="1"/>
  <c r="K244" i="28"/>
  <c r="J244" i="28"/>
  <c r="I75" i="28"/>
  <c r="K319" i="28"/>
  <c r="J319" i="28"/>
  <c r="I319" i="28"/>
  <c r="I257" i="28"/>
  <c r="K257" i="28" s="1"/>
  <c r="I419" i="28"/>
  <c r="K419" i="28" s="1"/>
  <c r="K425" i="28"/>
  <c r="J425" i="28"/>
  <c r="K310" i="28"/>
  <c r="J310" i="28"/>
  <c r="I334" i="28"/>
  <c r="K180" i="28"/>
  <c r="J180" i="28"/>
  <c r="K21" i="28"/>
  <c r="J21" i="28"/>
  <c r="K278" i="28"/>
  <c r="J278" i="28"/>
  <c r="I51" i="28"/>
  <c r="K51" i="28" s="1"/>
  <c r="I195" i="28"/>
  <c r="K159" i="28"/>
  <c r="J159" i="28"/>
  <c r="K307" i="28"/>
  <c r="J307" i="28"/>
  <c r="I292" i="28"/>
  <c r="J292" i="28" s="1"/>
  <c r="K451" i="28"/>
  <c r="J451" i="28"/>
  <c r="I451" i="28"/>
  <c r="K189" i="28"/>
  <c r="J189" i="28"/>
  <c r="K14" i="28"/>
  <c r="J14" i="28"/>
  <c r="I94" i="28"/>
  <c r="K94" i="28" s="1"/>
  <c r="I71" i="28"/>
  <c r="K229" i="28"/>
  <c r="J229" i="28"/>
  <c r="I73" i="28"/>
  <c r="I13" i="28"/>
  <c r="K358" i="28"/>
  <c r="I358" i="28"/>
  <c r="J358" i="28" s="1"/>
  <c r="K40" i="28"/>
  <c r="I40" i="28"/>
  <c r="J40" i="28" s="1"/>
  <c r="I63" i="28"/>
  <c r="K63" i="28" s="1"/>
  <c r="K390" i="28"/>
  <c r="J390" i="28"/>
  <c r="I45" i="28"/>
  <c r="J45" i="28" s="1"/>
  <c r="K355" i="28"/>
  <c r="J355" i="28"/>
  <c r="I140" i="28"/>
  <c r="K140" i="28" s="1"/>
  <c r="I174" i="28"/>
  <c r="J174" i="28" s="1"/>
  <c r="K116" i="28"/>
  <c r="J116" i="28"/>
  <c r="K420" i="28"/>
  <c r="J420" i="28"/>
  <c r="K252" i="28"/>
  <c r="J252" i="28"/>
  <c r="I314" i="28"/>
  <c r="K314" i="28" s="1"/>
  <c r="K434" i="28"/>
  <c r="J434" i="28"/>
  <c r="K424" i="28"/>
  <c r="J424" i="28"/>
  <c r="K329" i="28"/>
  <c r="J329" i="28"/>
  <c r="I438" i="28"/>
  <c r="J438" i="28" s="1"/>
  <c r="I436" i="28"/>
  <c r="J436" i="28" s="1"/>
  <c r="K393" i="28"/>
  <c r="J393" i="28"/>
  <c r="K456" i="28"/>
  <c r="J456" i="28"/>
  <c r="K308" i="28"/>
  <c r="J308" i="28"/>
  <c r="K389" i="28"/>
  <c r="J389" i="28"/>
  <c r="I236" i="28"/>
  <c r="K236" i="28" s="1"/>
  <c r="I341" i="28"/>
  <c r="K341" i="28" s="1"/>
  <c r="I25" i="28"/>
  <c r="J25" i="28" s="1"/>
  <c r="I261" i="28"/>
  <c r="K261" i="28" s="1"/>
  <c r="K228" i="28"/>
  <c r="J228" i="28"/>
  <c r="I374" i="28"/>
  <c r="I42" i="28"/>
  <c r="J42" i="28" s="1"/>
  <c r="I343" i="28"/>
  <c r="J343" i="28" s="1"/>
  <c r="I199" i="28"/>
  <c r="K406" i="28"/>
  <c r="I406" i="28"/>
  <c r="J406" i="28" s="1"/>
  <c r="K96" i="28"/>
  <c r="J96" i="28"/>
  <c r="K309" i="28"/>
  <c r="J309" i="28"/>
  <c r="I47" i="28"/>
  <c r="K47" i="28" s="1"/>
  <c r="K384" i="28"/>
  <c r="J384" i="28"/>
  <c r="I335" i="28"/>
  <c r="J335" i="28" s="1"/>
  <c r="K6" i="28"/>
  <c r="J6" i="28"/>
  <c r="K216" i="28"/>
  <c r="I193" i="28"/>
  <c r="J193" i="28" s="1"/>
  <c r="K260" i="28"/>
  <c r="J260" i="28"/>
  <c r="I129" i="28"/>
  <c r="K129" i="28" s="1"/>
  <c r="K109" i="28"/>
  <c r="J109" i="28"/>
  <c r="I351" i="28"/>
  <c r="I110" i="28"/>
  <c r="K110" i="28" s="1"/>
  <c r="K135" i="28"/>
  <c r="J135" i="28"/>
  <c r="I202" i="28"/>
  <c r="J202" i="28" s="1"/>
  <c r="I112" i="28"/>
  <c r="K112" i="28" s="1"/>
  <c r="K107" i="28"/>
  <c r="J107" i="28"/>
  <c r="J408" i="28"/>
  <c r="I408" i="28"/>
  <c r="K408" i="28" s="1"/>
  <c r="I347" i="28"/>
  <c r="K108" i="28"/>
  <c r="J108" i="28"/>
  <c r="K387" i="28"/>
  <c r="J387" i="28"/>
  <c r="K89" i="28"/>
  <c r="J89" i="28"/>
  <c r="K88" i="28"/>
  <c r="J88" i="28"/>
  <c r="K431" i="28"/>
  <c r="J431" i="28"/>
  <c r="I242" i="28"/>
  <c r="K242" i="28" s="1"/>
  <c r="K344" i="28"/>
  <c r="J344" i="28"/>
  <c r="K313" i="28"/>
  <c r="J313" i="28"/>
  <c r="K154" i="28"/>
  <c r="J154" i="28"/>
  <c r="K153" i="28"/>
  <c r="J153" i="28"/>
  <c r="I369" i="28"/>
  <c r="K369" i="28" s="1"/>
  <c r="I361" i="28"/>
  <c r="J361" i="28" s="1"/>
  <c r="K187" i="28"/>
  <c r="I187" i="28"/>
  <c r="J187" i="28" s="1"/>
  <c r="I12" i="28"/>
  <c r="J12" i="28" s="1"/>
  <c r="K391" i="28"/>
  <c r="J391" i="28"/>
  <c r="K197" i="28"/>
  <c r="J197" i="28"/>
  <c r="I113" i="28"/>
  <c r="K113" i="28" s="1"/>
  <c r="I86" i="28"/>
  <c r="K19" i="28"/>
  <c r="J19" i="28"/>
  <c r="K429" i="28"/>
  <c r="J429" i="28"/>
  <c r="K83" i="28"/>
  <c r="J83" i="28"/>
  <c r="I78" i="28"/>
  <c r="K78" i="28" s="1"/>
  <c r="I377" i="28"/>
  <c r="I412" i="28"/>
  <c r="J412" i="28" s="1"/>
  <c r="I415" i="28"/>
  <c r="J415" i="28" s="1"/>
  <c r="I457" i="28"/>
  <c r="K457" i="28" s="1"/>
  <c r="I128" i="28"/>
  <c r="I181" i="28"/>
  <c r="J181" i="28" s="1"/>
  <c r="K46" i="28"/>
  <c r="J46" i="28"/>
  <c r="K445" i="28"/>
  <c r="J445" i="28"/>
  <c r="K20" i="28"/>
  <c r="I20" i="28"/>
  <c r="J20" i="28" s="1"/>
  <c r="I91" i="28"/>
  <c r="K91" i="28" s="1"/>
  <c r="I16" i="28"/>
  <c r="K315" i="28"/>
  <c r="J315" i="28"/>
  <c r="I394" i="28"/>
  <c r="K394" i="28" s="1"/>
  <c r="I61" i="28"/>
  <c r="I235" i="28"/>
  <c r="J235" i="28" s="1"/>
  <c r="J36" i="28"/>
  <c r="I36" i="28"/>
  <c r="K36" i="28" s="1"/>
  <c r="K317" i="28"/>
  <c r="J317" i="28"/>
  <c r="K405" i="28"/>
  <c r="J405" i="28"/>
  <c r="K92" i="28"/>
  <c r="J92" i="28"/>
  <c r="K450" i="28"/>
  <c r="J450" i="28"/>
  <c r="K194" i="28"/>
  <c r="J194" i="28"/>
  <c r="K360" i="28"/>
  <c r="I360" i="28"/>
  <c r="J360" i="28" s="1"/>
  <c r="K177" i="28"/>
  <c r="J177" i="28"/>
  <c r="I371" i="28"/>
  <c r="I99" i="28"/>
  <c r="J99" i="28" s="1"/>
  <c r="I98" i="28"/>
  <c r="K98" i="28" s="1"/>
  <c r="K312" i="28"/>
  <c r="J312" i="28"/>
  <c r="I237" i="28"/>
  <c r="J237" i="28" s="1"/>
  <c r="I41" i="28"/>
  <c r="K41" i="28" s="1"/>
  <c r="K163" i="28"/>
  <c r="J163" i="28"/>
  <c r="K68" i="28"/>
  <c r="J68" i="28"/>
  <c r="K72" i="28"/>
  <c r="J72" i="28"/>
  <c r="I132" i="28"/>
  <c r="J132" i="28" s="1"/>
  <c r="K444" i="28"/>
  <c r="J444" i="28"/>
  <c r="K213" i="28"/>
  <c r="J213" i="28"/>
  <c r="K340" i="28"/>
  <c r="J340" i="28"/>
  <c r="I124" i="28"/>
  <c r="K285" i="28"/>
  <c r="I285" i="28"/>
  <c r="J285" i="28" s="1"/>
  <c r="K151" i="28"/>
  <c r="J151" i="28"/>
  <c r="I67" i="28"/>
  <c r="K231" i="28"/>
  <c r="J231" i="28"/>
  <c r="I127" i="28"/>
  <c r="K127" i="28" s="1"/>
  <c r="I84" i="28"/>
  <c r="K59" i="28"/>
  <c r="J59" i="28"/>
  <c r="I178" i="28"/>
  <c r="K178" i="28" s="1"/>
  <c r="I106" i="28"/>
  <c r="J306" i="28"/>
  <c r="K212" i="28"/>
  <c r="J212" i="28"/>
  <c r="I245" i="28"/>
  <c r="K232" i="28"/>
  <c r="J232" i="28"/>
  <c r="K220" i="28"/>
  <c r="J220" i="28"/>
  <c r="K414" i="28"/>
  <c r="J414" i="28"/>
  <c r="I152" i="28"/>
  <c r="K152" i="28" s="1"/>
  <c r="K259" i="28"/>
  <c r="J259" i="28"/>
  <c r="K44" i="28"/>
  <c r="J44" i="28"/>
  <c r="I28" i="28"/>
  <c r="I167" i="28"/>
  <c r="J167" i="28" s="1"/>
  <c r="I145" i="28"/>
  <c r="J145" i="28" s="1"/>
  <c r="K416" i="28"/>
  <c r="J416" i="28"/>
  <c r="I122" i="28"/>
  <c r="J122" i="28" s="1"/>
  <c r="K54" i="28"/>
  <c r="J54" i="28"/>
  <c r="K297" i="28"/>
  <c r="J297" i="28"/>
  <c r="K215" i="28"/>
  <c r="J215" i="28"/>
  <c r="K22" i="28"/>
  <c r="J22" i="28"/>
  <c r="K255" i="28"/>
  <c r="J255" i="28"/>
  <c r="K211" i="28"/>
  <c r="J211" i="28"/>
  <c r="K184" i="28"/>
  <c r="I184" i="28"/>
  <c r="J184" i="28" s="1"/>
  <c r="I287" i="28"/>
  <c r="K287" i="28" s="1"/>
  <c r="I169" i="28"/>
  <c r="K427" i="28"/>
  <c r="J427" i="28"/>
  <c r="I120" i="28"/>
  <c r="K120" i="28" s="1"/>
  <c r="K175" i="28"/>
  <c r="J175" i="28"/>
  <c r="I93" i="28"/>
  <c r="K93" i="28" s="1"/>
  <c r="K375" i="28"/>
  <c r="J375" i="28"/>
  <c r="K337" i="28"/>
  <c r="J337" i="28"/>
  <c r="I60" i="28"/>
  <c r="K60" i="28" s="1"/>
  <c r="K246" i="28"/>
  <c r="J246" i="28"/>
  <c r="K15" i="28"/>
  <c r="J15" i="28"/>
  <c r="K367" i="28"/>
  <c r="J367" i="28"/>
  <c r="I294" i="28"/>
  <c r="J294" i="28" s="1"/>
  <c r="K31" i="28"/>
  <c r="J31" i="28"/>
  <c r="I248" i="28"/>
  <c r="J248" i="28" s="1"/>
  <c r="K224" i="28"/>
  <c r="J224" i="28"/>
  <c r="I282" i="28"/>
  <c r="K206" i="28"/>
  <c r="J206" i="28"/>
  <c r="K263" i="28"/>
  <c r="J263" i="28"/>
  <c r="K80" i="28"/>
  <c r="J80" i="28"/>
  <c r="K81" i="28"/>
  <c r="J81" i="28"/>
  <c r="K227" i="28"/>
  <c r="J227" i="28"/>
  <c r="K201" i="28"/>
  <c r="J201" i="28"/>
  <c r="K183" i="28"/>
  <c r="J183" i="28"/>
  <c r="K253" i="28"/>
  <c r="J253" i="28"/>
  <c r="K23" i="28"/>
  <c r="J23" i="28"/>
  <c r="I388" i="28"/>
  <c r="K388" i="28" s="1"/>
  <c r="K376" i="28"/>
  <c r="J376" i="28"/>
  <c r="K446" i="28"/>
  <c r="J446" i="28"/>
  <c r="K302" i="28"/>
  <c r="J302" i="28"/>
  <c r="K105" i="28"/>
  <c r="J105" i="28"/>
  <c r="K366" i="28"/>
  <c r="J366" i="28"/>
  <c r="K296" i="28"/>
  <c r="J296" i="28"/>
  <c r="I291" i="28"/>
  <c r="K191" i="28"/>
  <c r="J191" i="28"/>
  <c r="I321" i="28"/>
  <c r="K321" i="28" s="1"/>
  <c r="I336" i="28"/>
  <c r="I101" i="28"/>
  <c r="J101" i="28" s="1"/>
  <c r="K356" i="28"/>
  <c r="J356" i="28"/>
  <c r="K33" i="28"/>
  <c r="J33" i="28"/>
  <c r="K5" i="28"/>
  <c r="J5" i="28"/>
  <c r="I418" i="28"/>
  <c r="K82" i="28"/>
  <c r="J82" i="28"/>
  <c r="I283" i="28"/>
  <c r="K283" i="28" s="1"/>
  <c r="K269" i="28"/>
  <c r="J269" i="28"/>
  <c r="K277" i="28"/>
  <c r="I277" i="28"/>
  <c r="J277" i="28" s="1"/>
  <c r="I24" i="28"/>
  <c r="K24" i="28" s="1"/>
  <c r="K299" i="28"/>
  <c r="J299" i="28"/>
  <c r="K300" i="28"/>
  <c r="J300" i="28"/>
  <c r="K304" i="28"/>
  <c r="J304" i="28"/>
  <c r="K123" i="28"/>
  <c r="J123" i="28"/>
  <c r="I123" i="28"/>
  <c r="I70" i="28"/>
  <c r="K70" i="28" s="1"/>
  <c r="K432" i="28"/>
  <c r="J432" i="28"/>
  <c r="K400" i="28"/>
  <c r="J400" i="28"/>
  <c r="K298" i="28"/>
  <c r="J298" i="28"/>
  <c r="I397" i="28"/>
  <c r="J397" i="28" s="1"/>
  <c r="K404" i="28"/>
  <c r="J404" i="28"/>
  <c r="K43" i="28"/>
  <c r="J43" i="28"/>
  <c r="K441" i="28"/>
  <c r="J441" i="28"/>
  <c r="I251" i="28"/>
  <c r="J251" i="28" s="1"/>
  <c r="K293" i="28"/>
  <c r="J293" i="28"/>
  <c r="K379" i="28"/>
  <c r="J379" i="28"/>
  <c r="I443" i="28"/>
  <c r="J443" i="28" s="1"/>
  <c r="I401" i="28"/>
  <c r="K401" i="28" s="1"/>
  <c r="I176" i="28"/>
  <c r="K345" i="28"/>
  <c r="J345" i="28"/>
  <c r="K268" i="28"/>
  <c r="J268" i="28"/>
  <c r="I160" i="28"/>
  <c r="J160" i="28" s="1"/>
  <c r="K85" i="28"/>
  <c r="J85" i="28"/>
  <c r="K121" i="28"/>
  <c r="J121" i="28"/>
  <c r="K87" i="28"/>
  <c r="J87" i="28"/>
  <c r="I87" i="28"/>
  <c r="I331" i="28"/>
  <c r="K331" i="28" s="1"/>
  <c r="I239" i="28"/>
  <c r="K102" i="28"/>
  <c r="J102" i="28"/>
  <c r="K125" i="28"/>
  <c r="J125" i="28"/>
  <c r="K104" i="28"/>
  <c r="I104" i="28"/>
  <c r="J104" i="28" s="1"/>
  <c r="K35" i="28"/>
  <c r="J35" i="28"/>
  <c r="K238" i="28"/>
  <c r="J238" i="28"/>
  <c r="K76" i="28"/>
  <c r="J76" i="28"/>
  <c r="K150" i="28"/>
  <c r="J150" i="28"/>
  <c r="I52" i="28"/>
  <c r="K52" i="28" s="1"/>
  <c r="K186" i="28"/>
  <c r="J186" i="28"/>
  <c r="I223" i="28"/>
  <c r="J223" i="28" s="1"/>
  <c r="K241" i="28"/>
  <c r="J241" i="28"/>
  <c r="K130" i="28"/>
  <c r="J130" i="28"/>
  <c r="K410" i="28"/>
  <c r="J410" i="28"/>
  <c r="K162" i="28"/>
  <c r="J162" i="28"/>
  <c r="I142" i="28"/>
  <c r="J142" i="28" s="1"/>
  <c r="I49" i="28"/>
  <c r="K49" i="28" s="1"/>
  <c r="I111" i="28"/>
  <c r="K396" i="28"/>
  <c r="J396" i="28"/>
  <c r="I458" i="28"/>
  <c r="K458" i="28" s="1"/>
  <c r="I370" i="28"/>
  <c r="K137" i="28"/>
  <c r="J137" i="28"/>
  <c r="K357" i="28"/>
  <c r="J357" i="28"/>
  <c r="K402" i="28"/>
  <c r="J402" i="28"/>
  <c r="I158" i="28"/>
  <c r="K158" i="28" s="1"/>
  <c r="I117" i="28"/>
  <c r="K322" i="28"/>
  <c r="J322" i="28"/>
  <c r="K196" i="28"/>
  <c r="J196" i="28"/>
  <c r="K289" i="28"/>
  <c r="J289" i="28"/>
  <c r="K131" i="28"/>
  <c r="J131" i="28"/>
  <c r="I442" i="28"/>
  <c r="J442" i="28" s="1"/>
  <c r="K324" i="28"/>
  <c r="J324" i="28"/>
  <c r="K141" i="28"/>
  <c r="J141" i="28"/>
  <c r="K435" i="28"/>
  <c r="J435" i="28"/>
  <c r="I164" i="28"/>
  <c r="K164" i="28" s="1"/>
  <c r="K48" i="28"/>
  <c r="J48" i="28"/>
  <c r="I165" i="28"/>
  <c r="K165" i="28" s="1"/>
  <c r="K323" i="28"/>
  <c r="J323" i="28"/>
  <c r="I275" i="28"/>
  <c r="J275" i="28" s="1"/>
  <c r="I222" i="28"/>
  <c r="J222" i="28" s="1"/>
  <c r="J118" i="28"/>
  <c r="I39" i="28"/>
  <c r="J39" i="28" s="1"/>
  <c r="I274" i="28"/>
  <c r="J274" i="28" s="1"/>
  <c r="J295" i="28"/>
  <c r="J55" i="28"/>
  <c r="J27" i="28"/>
  <c r="I26" i="28"/>
  <c r="J26" i="28" s="1"/>
  <c r="J411" i="28"/>
  <c r="J325" i="28"/>
  <c r="I325" i="28"/>
  <c r="I326" i="28"/>
  <c r="J326" i="28" s="1"/>
  <c r="J368" i="28"/>
  <c r="I256" i="28"/>
  <c r="J256" i="28" s="1"/>
  <c r="I276" i="28"/>
  <c r="J276" i="28" s="1"/>
  <c r="I327" i="28"/>
  <c r="J327" i="28" s="1"/>
  <c r="J320" i="28"/>
  <c r="I74" i="28"/>
  <c r="J74" i="28" s="1"/>
  <c r="I271" i="28"/>
  <c r="J271" i="28" s="1"/>
  <c r="I90" i="28"/>
  <c r="J90" i="28" s="1"/>
  <c r="K160" i="28" l="1"/>
  <c r="K443" i="28"/>
  <c r="K294" i="28"/>
  <c r="K237" i="28"/>
  <c r="J98" i="28"/>
  <c r="J261" i="28"/>
  <c r="K292" i="28"/>
  <c r="K126" i="28"/>
  <c r="J18" i="28"/>
  <c r="J378" i="28"/>
  <c r="J49" i="28"/>
  <c r="K343" i="28"/>
  <c r="K436" i="28"/>
  <c r="K265" i="28"/>
  <c r="J348" i="28"/>
  <c r="K149" i="28"/>
  <c r="J272" i="28"/>
  <c r="K142" i="28"/>
  <c r="K397" i="28"/>
  <c r="K145" i="28"/>
  <c r="K99" i="28"/>
  <c r="K235" i="28"/>
  <c r="K415" i="28"/>
  <c r="K42" i="28"/>
  <c r="K25" i="28"/>
  <c r="K174" i="28"/>
  <c r="K45" i="28"/>
  <c r="J51" i="28"/>
  <c r="K303" i="28"/>
  <c r="K437" i="28"/>
  <c r="K29" i="28"/>
  <c r="K134" i="28"/>
  <c r="J198" i="28"/>
  <c r="K223" i="28"/>
  <c r="J52" i="28"/>
  <c r="J24" i="28"/>
  <c r="J93" i="28"/>
  <c r="K167" i="28"/>
  <c r="J127" i="28"/>
  <c r="K132" i="28"/>
  <c r="J41" i="28"/>
  <c r="K412" i="28"/>
  <c r="K12" i="28"/>
  <c r="J47" i="28"/>
  <c r="J314" i="28"/>
  <c r="J140" i="28"/>
  <c r="J257" i="28"/>
  <c r="J284" i="28"/>
  <c r="J250" i="28"/>
  <c r="J139" i="28"/>
  <c r="J221" i="28"/>
  <c r="J266" i="28"/>
  <c r="J338" i="28"/>
  <c r="J203" i="28"/>
  <c r="J34" i="28"/>
  <c r="J77" i="28"/>
  <c r="J399" i="28"/>
  <c r="J349" i="28"/>
  <c r="K342" i="28"/>
  <c r="J32" i="28"/>
  <c r="K430" i="28"/>
  <c r="K251" i="28"/>
  <c r="K101" i="28"/>
  <c r="K122" i="28"/>
  <c r="K306" i="28"/>
  <c r="K181" i="28"/>
  <c r="K202" i="28"/>
  <c r="J110" i="28"/>
  <c r="J70" i="28"/>
  <c r="J120" i="28"/>
  <c r="J152" i="28"/>
  <c r="J394" i="28"/>
  <c r="J86" i="28"/>
  <c r="K86" i="28"/>
  <c r="J374" i="28"/>
  <c r="K374" i="28"/>
  <c r="J63" i="28"/>
  <c r="K73" i="28"/>
  <c r="J73" i="28"/>
  <c r="K354" i="28"/>
  <c r="J354" i="28"/>
  <c r="J165" i="28"/>
  <c r="J158" i="28"/>
  <c r="K111" i="28"/>
  <c r="J111" i="28"/>
  <c r="K418" i="28"/>
  <c r="J418" i="28"/>
  <c r="J388" i="28"/>
  <c r="J60" i="28"/>
  <c r="J287" i="28"/>
  <c r="K84" i="28"/>
  <c r="J84" i="28"/>
  <c r="J91" i="28"/>
  <c r="J457" i="28"/>
  <c r="J78" i="28"/>
  <c r="K361" i="28"/>
  <c r="K351" i="28"/>
  <c r="J351" i="28"/>
  <c r="J216" i="28"/>
  <c r="K335" i="28"/>
  <c r="K199" i="28"/>
  <c r="J199" i="28"/>
  <c r="J75" i="28"/>
  <c r="K75" i="28"/>
  <c r="J403" i="28"/>
  <c r="K403" i="28"/>
  <c r="J249" i="28"/>
  <c r="K249" i="28"/>
  <c r="J164" i="28"/>
  <c r="K442" i="28"/>
  <c r="J458" i="28"/>
  <c r="J331" i="28"/>
  <c r="J401" i="28"/>
  <c r="J283" i="28"/>
  <c r="J336" i="28"/>
  <c r="K336" i="28"/>
  <c r="J28" i="28"/>
  <c r="K28" i="28"/>
  <c r="J178" i="28"/>
  <c r="K67" i="28"/>
  <c r="J67" i="28"/>
  <c r="K371" i="28"/>
  <c r="J371" i="28"/>
  <c r="J61" i="28"/>
  <c r="K61" i="28"/>
  <c r="J113" i="28"/>
  <c r="J112" i="28"/>
  <c r="J236" i="28"/>
  <c r="J419" i="28"/>
  <c r="K204" i="28"/>
  <c r="J204" i="28"/>
  <c r="K291" i="28"/>
  <c r="J291" i="28"/>
  <c r="J245" i="28"/>
  <c r="K245" i="28"/>
  <c r="J16" i="28"/>
  <c r="K16" i="28"/>
  <c r="K128" i="28"/>
  <c r="J128" i="28"/>
  <c r="K377" i="28"/>
  <c r="J377" i="28"/>
  <c r="K347" i="28"/>
  <c r="J347" i="28"/>
  <c r="J13" i="28"/>
  <c r="K13" i="28"/>
  <c r="J71" i="28"/>
  <c r="K71" i="28"/>
  <c r="J428" i="28"/>
  <c r="K428" i="28"/>
  <c r="J117" i="28"/>
  <c r="K117" i="28"/>
  <c r="J169" i="28"/>
  <c r="K169" i="28"/>
  <c r="J239" i="28"/>
  <c r="K239" i="28"/>
  <c r="K282" i="28"/>
  <c r="J282" i="28"/>
  <c r="J106" i="28"/>
  <c r="K106" i="28"/>
  <c r="J242" i="28"/>
  <c r="K124" i="28"/>
  <c r="J124" i="28"/>
  <c r="K370" i="28"/>
  <c r="J370" i="28"/>
  <c r="J176" i="28"/>
  <c r="K176" i="28"/>
  <c r="J321" i="28"/>
  <c r="J364" i="28"/>
  <c r="K364" i="28"/>
  <c r="J369" i="28"/>
  <c r="J129" i="28"/>
  <c r="K193" i="28"/>
  <c r="J341" i="28"/>
  <c r="K438" i="28"/>
  <c r="J94" i="28"/>
  <c r="J334" i="28"/>
  <c r="K334" i="28"/>
  <c r="J69" i="28"/>
  <c r="J173" i="28"/>
  <c r="J392" i="28"/>
  <c r="J453" i="28"/>
  <c r="J243" i="28"/>
  <c r="K243" i="28"/>
  <c r="J179" i="28"/>
  <c r="J155" i="28"/>
  <c r="K155" i="28"/>
  <c r="J146" i="28"/>
  <c r="K146" i="28"/>
  <c r="J65" i="28"/>
  <c r="K65" i="28"/>
  <c r="J264" i="28"/>
  <c r="K264" i="28"/>
  <c r="J56" i="28"/>
  <c r="J9" i="28"/>
  <c r="K9" i="28"/>
  <c r="J318" i="28"/>
  <c r="J332" i="28"/>
  <c r="K332" i="28"/>
  <c r="J138" i="28"/>
  <c r="K301" i="28"/>
  <c r="J301" i="28"/>
  <c r="K280" i="28"/>
  <c r="J280" i="28"/>
  <c r="K353" i="28"/>
  <c r="J353" i="28"/>
  <c r="K156" i="28"/>
  <c r="J156" i="28"/>
  <c r="K311" i="28"/>
  <c r="J311" i="28"/>
  <c r="J195" i="28"/>
  <c r="K195" i="28"/>
  <c r="J185" i="28"/>
  <c r="J454" i="28"/>
  <c r="J328" i="28"/>
  <c r="J452" i="28"/>
  <c r="K452" i="28"/>
  <c r="J95" i="28"/>
  <c r="J10" i="28"/>
  <c r="K10" i="28"/>
  <c r="K214" i="28"/>
  <c r="K53" i="28"/>
  <c r="K398" i="28"/>
  <c r="K170" i="28"/>
  <c r="K38" i="28"/>
  <c r="K395" i="28"/>
  <c r="K192" i="28"/>
  <c r="K208" i="28"/>
  <c r="K352" i="28"/>
  <c r="K365" i="28"/>
  <c r="K383" i="28"/>
  <c r="K209" i="28"/>
  <c r="K421" i="28"/>
  <c r="K219" i="28"/>
  <c r="K205" i="28"/>
  <c r="J449" i="28"/>
  <c r="J385" i="28"/>
  <c r="J166" i="28"/>
  <c r="J226" i="28"/>
  <c r="J339" i="28"/>
  <c r="J144" i="28"/>
  <c r="J281" i="28"/>
  <c r="J240" i="28"/>
  <c r="J258" i="28"/>
  <c r="J270" i="28"/>
</calcChain>
</file>

<file path=xl/sharedStrings.xml><?xml version="1.0" encoding="utf-8"?>
<sst xmlns="http://schemas.openxmlformats.org/spreadsheetml/2006/main" count="5763" uniqueCount="1655">
  <si>
    <t>2015 H50</t>
  </si>
  <si>
    <t>2015 IM</t>
  </si>
  <si>
    <t>2015 V250</t>
  </si>
  <si>
    <t>2014 H50</t>
  </si>
  <si>
    <t>2014 IM</t>
  </si>
  <si>
    <t>2014 V250</t>
  </si>
  <si>
    <t>Jméno</t>
  </si>
  <si>
    <t>tým</t>
  </si>
  <si>
    <t>%</t>
  </si>
  <si>
    <t>poznámka</t>
  </si>
  <si>
    <t>Janeček Jaroslav</t>
  </si>
  <si>
    <t>2013 H50</t>
  </si>
  <si>
    <t>2013 IM</t>
  </si>
  <si>
    <t>2013 V250</t>
  </si>
  <si>
    <t>ident</t>
  </si>
  <si>
    <t>Adamovský Tomáš</t>
  </si>
  <si>
    <t>Z0231</t>
  </si>
  <si>
    <t>Altrichter Nikola</t>
  </si>
  <si>
    <t>Z0055</t>
  </si>
  <si>
    <t>Andrle David</t>
  </si>
  <si>
    <t>Z0060</t>
  </si>
  <si>
    <t>Bakus Petr</t>
  </si>
  <si>
    <t>Z0065</t>
  </si>
  <si>
    <t>Bakus Tomáš</t>
  </si>
  <si>
    <t>Z0066</t>
  </si>
  <si>
    <t>Bartáček Jaroslav</t>
  </si>
  <si>
    <t>Z0071</t>
  </si>
  <si>
    <t>Bartoň Jan</t>
  </si>
  <si>
    <t>Z0153</t>
  </si>
  <si>
    <t>Bartoň Pavel</t>
  </si>
  <si>
    <t>Z0154</t>
  </si>
  <si>
    <t>Běhounek Michal</t>
  </si>
  <si>
    <t>Z0197</t>
  </si>
  <si>
    <t>Bendl Petr</t>
  </si>
  <si>
    <t>Z0120</t>
  </si>
  <si>
    <t>Bendová Michaela</t>
  </si>
  <si>
    <t>Z0198</t>
  </si>
  <si>
    <t>Beneš Petr</t>
  </si>
  <si>
    <t>Z0048</t>
  </si>
  <si>
    <t>Beránek Jiří</t>
  </si>
  <si>
    <t>Z0001</t>
  </si>
  <si>
    <t>Borovec Petr</t>
  </si>
  <si>
    <t>Z0121</t>
  </si>
  <si>
    <t>Bratránek Pavel</t>
  </si>
  <si>
    <t>Z0122</t>
  </si>
  <si>
    <t>Brázda Libor</t>
  </si>
  <si>
    <t>Z0123</t>
  </si>
  <si>
    <t>Broum Tomáš</t>
  </si>
  <si>
    <t>Z0232</t>
  </si>
  <si>
    <t>Bubeník Pavel</t>
  </si>
  <si>
    <t>Z0233</t>
  </si>
  <si>
    <t>Buček Martin</t>
  </si>
  <si>
    <t>Z0259</t>
  </si>
  <si>
    <t>Bučková Lenka</t>
  </si>
  <si>
    <t>Z0260</t>
  </si>
  <si>
    <t>Burda Pavel</t>
  </si>
  <si>
    <t>Z0115</t>
  </si>
  <si>
    <t>Burdová Hana</t>
  </si>
  <si>
    <t>Z0118</t>
  </si>
  <si>
    <t>Capouch David</t>
  </si>
  <si>
    <t>Z0234</t>
  </si>
  <si>
    <t>Cesnáková Milena</t>
  </si>
  <si>
    <t>Z0068</t>
  </si>
  <si>
    <t>Codl Lukáš</t>
  </si>
  <si>
    <t>Z0058</t>
  </si>
  <si>
    <t>Čech Jan</t>
  </si>
  <si>
    <t>Z0235</t>
  </si>
  <si>
    <t>Čech Josef</t>
  </si>
  <si>
    <t>Z0032</t>
  </si>
  <si>
    <t>Černý Tomáš</t>
  </si>
  <si>
    <t>Z0092</t>
  </si>
  <si>
    <t>Daněk Lukáš</t>
  </si>
  <si>
    <t>Z0155</t>
  </si>
  <si>
    <t>Daněk Martin</t>
  </si>
  <si>
    <t>Z0097</t>
  </si>
  <si>
    <t>Dočkal Pavel</t>
  </si>
  <si>
    <t>Z0124</t>
  </si>
  <si>
    <t>Dostál Zdeněk</t>
  </si>
  <si>
    <t>Z0199</t>
  </si>
  <si>
    <t>Dostálová Veronika</t>
  </si>
  <si>
    <t>Z0261</t>
  </si>
  <si>
    <t>Drobná Jana</t>
  </si>
  <si>
    <t>Z0108</t>
  </si>
  <si>
    <t>Drozd Marek</t>
  </si>
  <si>
    <t>Z0200</t>
  </si>
  <si>
    <t>Dvořák Lukáš</t>
  </si>
  <si>
    <t>Z0156</t>
  </si>
  <si>
    <t>Dvořák Zdeněk</t>
  </si>
  <si>
    <t>Z0102</t>
  </si>
  <si>
    <t>Dvořáková Marie</t>
  </si>
  <si>
    <t>Z0236</t>
  </si>
  <si>
    <t>Dvořáková Tereza</t>
  </si>
  <si>
    <t>Z0262</t>
  </si>
  <si>
    <t>Ebertová Linda</t>
  </si>
  <si>
    <t>Z0109</t>
  </si>
  <si>
    <t>Eisenvort Miroslav</t>
  </si>
  <si>
    <t>Z0157</t>
  </si>
  <si>
    <t>Eremka Libor</t>
  </si>
  <si>
    <t>Z0201</t>
  </si>
  <si>
    <t>Falt Pavel</t>
  </si>
  <si>
    <t>Z0237</t>
  </si>
  <si>
    <t>Fila Vladimír</t>
  </si>
  <si>
    <t>Z0263</t>
  </si>
  <si>
    <t>Fízel Jakub</t>
  </si>
  <si>
    <t>Z0264</t>
  </si>
  <si>
    <t>Fortelný Libor</t>
  </si>
  <si>
    <t>Z0265</t>
  </si>
  <si>
    <t>Fuk Pavel</t>
  </si>
  <si>
    <t>Z0158</t>
  </si>
  <si>
    <t>Goldman Marek</t>
  </si>
  <si>
    <t>Z0266</t>
  </si>
  <si>
    <t>Hanták Vladimír</t>
  </si>
  <si>
    <t>Z0078</t>
  </si>
  <si>
    <t>Heinrich Václav</t>
  </si>
  <si>
    <t>Z0035</t>
  </si>
  <si>
    <t>Hejsek Zbyněk</t>
  </si>
  <si>
    <t>Z0101</t>
  </si>
  <si>
    <t>Hendrych Petr</t>
  </si>
  <si>
    <t>Z0114</t>
  </si>
  <si>
    <t>Herna Lukáš</t>
  </si>
  <si>
    <t>Z0020</t>
  </si>
  <si>
    <t>Herrmannová Lenka</t>
  </si>
  <si>
    <t>Z0267</t>
  </si>
  <si>
    <t>Hlásek Jiří</t>
  </si>
  <si>
    <t>Z0268</t>
  </si>
  <si>
    <t>Hlinová Jindřiška</t>
  </si>
  <si>
    <t>Z0202</t>
  </si>
  <si>
    <t>Hnik Rastislav</t>
  </si>
  <si>
    <t>Z0159</t>
  </si>
  <si>
    <t>Hnízdil Jan</t>
  </si>
  <si>
    <t>Z0238</t>
  </si>
  <si>
    <t>Hodač Pavel</t>
  </si>
  <si>
    <t>Z0239</t>
  </si>
  <si>
    <t>Holub Jan</t>
  </si>
  <si>
    <t>Z0081</t>
  </si>
  <si>
    <t>Holub Michal</t>
  </si>
  <si>
    <t>Z0125</t>
  </si>
  <si>
    <t>Holub Václav</t>
  </si>
  <si>
    <t>Z0126</t>
  </si>
  <si>
    <t>Homolka Pavel</t>
  </si>
  <si>
    <t>Z0084</t>
  </si>
  <si>
    <t>Honzl Karel</t>
  </si>
  <si>
    <t>Z0105</t>
  </si>
  <si>
    <t>Honzl Václav</t>
  </si>
  <si>
    <t>Z0203</t>
  </si>
  <si>
    <t>Z0240</t>
  </si>
  <si>
    <t>Hořejší Jiří</t>
  </si>
  <si>
    <t>Z0064</t>
  </si>
  <si>
    <t>Hradecký Jindřich</t>
  </si>
  <si>
    <t>Z0127</t>
  </si>
  <si>
    <t>Hrala Pavel</t>
  </si>
  <si>
    <t>Z0128</t>
  </si>
  <si>
    <t>Hrčka Michal</t>
  </si>
  <si>
    <t>Z0269</t>
  </si>
  <si>
    <t>Hrdina Lukáš</t>
  </si>
  <si>
    <t>Z0204</t>
  </si>
  <si>
    <t>Hromádka Ondřej</t>
  </si>
  <si>
    <t>Z0226</t>
  </si>
  <si>
    <t>Hroudová Iva</t>
  </si>
  <si>
    <t>Z0270</t>
  </si>
  <si>
    <t>Hynek Lukáš</t>
  </si>
  <si>
    <t>Z0160</t>
  </si>
  <si>
    <t>Hynková Petra</t>
  </si>
  <si>
    <t>Z0161</t>
  </si>
  <si>
    <t>Chlád Pavel</t>
  </si>
  <si>
    <t>Z0205</t>
  </si>
  <si>
    <t>Chmelař Jiří</t>
  </si>
  <si>
    <t>Z0112</t>
  </si>
  <si>
    <t>Chobot Bohumil</t>
  </si>
  <si>
    <t>Z0241</t>
  </si>
  <si>
    <t>Ira Tomáš</t>
  </si>
  <si>
    <t>Z0162</t>
  </si>
  <si>
    <t>Jakubů Pavel</t>
  </si>
  <si>
    <t>Z0163</t>
  </si>
  <si>
    <t>Jancsovicsová Lenka</t>
  </si>
  <si>
    <t>Z0164</t>
  </si>
  <si>
    <t>Z0242</t>
  </si>
  <si>
    <t>Janoušek Jiří</t>
  </si>
  <si>
    <t>Z0116</t>
  </si>
  <si>
    <t>Jaroš David</t>
  </si>
  <si>
    <t>Z0165</t>
  </si>
  <si>
    <t>Z0026</t>
  </si>
  <si>
    <t>Jech Luboš</t>
  </si>
  <si>
    <t>Z0095</t>
  </si>
  <si>
    <t>Jenčík Jiří</t>
  </si>
  <si>
    <t>Z0100</t>
  </si>
  <si>
    <t>Jenčová Barbora</t>
  </si>
  <si>
    <t>Z0052</t>
  </si>
  <si>
    <t>Jenčová Veronika</t>
  </si>
  <si>
    <t>Z0243</t>
  </si>
  <si>
    <t>Jirák David</t>
  </si>
  <si>
    <t>Z0166</t>
  </si>
  <si>
    <t>Jirák Lukáš</t>
  </si>
  <si>
    <t>Z0021</t>
  </si>
  <si>
    <t>Jirák Martin</t>
  </si>
  <si>
    <t>Z0167</t>
  </si>
  <si>
    <t>Jiráň Aleš</t>
  </si>
  <si>
    <t>Z0206</t>
  </si>
  <si>
    <t>Juřička Jiří</t>
  </si>
  <si>
    <t>Z0129</t>
  </si>
  <si>
    <t>Kahoun Michal</t>
  </si>
  <si>
    <t>Z0019</t>
  </si>
  <si>
    <t>Kameš Ondřej</t>
  </si>
  <si>
    <t>Z0168</t>
  </si>
  <si>
    <t>Kameš Štěpán</t>
  </si>
  <si>
    <t>Z0244</t>
  </si>
  <si>
    <t>Kaňa Jiří</t>
  </si>
  <si>
    <t>Z0012</t>
  </si>
  <si>
    <t>Kaněra Miroslav</t>
  </si>
  <si>
    <t>Z0107</t>
  </si>
  <si>
    <t>Knytl Martin</t>
  </si>
  <si>
    <t>Z0130</t>
  </si>
  <si>
    <t>Kohoutek Michal</t>
  </si>
  <si>
    <t>Z0015</t>
  </si>
  <si>
    <t>Kolář Pavel</t>
  </si>
  <si>
    <t>Z0131</t>
  </si>
  <si>
    <t>Kolářová Anna</t>
  </si>
  <si>
    <t>Z0132</t>
  </si>
  <si>
    <t>Z0073</t>
  </si>
  <si>
    <t>Kopřivová Šárka</t>
  </si>
  <si>
    <t>Z0038</t>
  </si>
  <si>
    <t>Koranda Tomáš</t>
  </si>
  <si>
    <t>Z0031</t>
  </si>
  <si>
    <t>Z0045</t>
  </si>
  <si>
    <t>Koten Jiří</t>
  </si>
  <si>
    <t>Z0005</t>
  </si>
  <si>
    <t>Kotěra Jiří</t>
  </si>
  <si>
    <t>Z0207</t>
  </si>
  <si>
    <t>Kotlík Jan</t>
  </si>
  <si>
    <t>Z0245</t>
  </si>
  <si>
    <t>Kotlík Kamil</t>
  </si>
  <si>
    <t>Z0271</t>
  </si>
  <si>
    <t>Koukol Martin</t>
  </si>
  <si>
    <t>Z0083</t>
  </si>
  <si>
    <t>Koutek Petr</t>
  </si>
  <si>
    <t>Z0208</t>
  </si>
  <si>
    <t>Králík Milan</t>
  </si>
  <si>
    <t>Z0272</t>
  </si>
  <si>
    <t>Kratochvíl Martin</t>
  </si>
  <si>
    <t>Z0169</t>
  </si>
  <si>
    <t>Kratochvílová Nikola</t>
  </si>
  <si>
    <t>Z0170</t>
  </si>
  <si>
    <t>Krátošková Pavla</t>
  </si>
  <si>
    <t>Z0110</t>
  </si>
  <si>
    <t>Krbová Petra</t>
  </si>
  <si>
    <t>Z0246</t>
  </si>
  <si>
    <t>Krčil Tomáš</t>
  </si>
  <si>
    <t>Z0273</t>
  </si>
  <si>
    <t>Krejčí Libor</t>
  </si>
  <si>
    <t>Z0006</t>
  </si>
  <si>
    <t>Krejčí Václav</t>
  </si>
  <si>
    <t>Z0209</t>
  </si>
  <si>
    <t>Krupička Martin</t>
  </si>
  <si>
    <t>Z0274</t>
  </si>
  <si>
    <t>Krupička Petr</t>
  </si>
  <si>
    <t>Z0210</t>
  </si>
  <si>
    <t>Křikavová Alena</t>
  </si>
  <si>
    <t>Z0211</t>
  </si>
  <si>
    <t>Křivánek Petr</t>
  </si>
  <si>
    <t>Z0247</t>
  </si>
  <si>
    <t>Kříž Martin</t>
  </si>
  <si>
    <t>Z0047</t>
  </si>
  <si>
    <t>Kučera Tomáš</t>
  </si>
  <si>
    <t>Z0093</t>
  </si>
  <si>
    <t>Kukla Josef</t>
  </si>
  <si>
    <t>Z0171</t>
  </si>
  <si>
    <t>Kulíček David</t>
  </si>
  <si>
    <t>Z0172</t>
  </si>
  <si>
    <t>Kupka Jan</t>
  </si>
  <si>
    <t>Z0061</t>
  </si>
  <si>
    <t>Kutiš Martin</t>
  </si>
  <si>
    <t>Z0173</t>
  </si>
  <si>
    <t>Kůžel Filip</t>
  </si>
  <si>
    <t>Z0212</t>
  </si>
  <si>
    <t>Landa Pavel</t>
  </si>
  <si>
    <t>Z0275</t>
  </si>
  <si>
    <t>Laszák Vladimír</t>
  </si>
  <si>
    <t>Z0248</t>
  </si>
  <si>
    <t>Lepič Martin</t>
  </si>
  <si>
    <t>Z0059</t>
  </si>
  <si>
    <t>Lhotský Miroslav</t>
  </si>
  <si>
    <t>Z0072</t>
  </si>
  <si>
    <t>Macek Jan</t>
  </si>
  <si>
    <t>Z0174</t>
  </si>
  <si>
    <t>Macek Petr</t>
  </si>
  <si>
    <t>Z0088</t>
  </si>
  <si>
    <t>Macková Pavlína</t>
  </si>
  <si>
    <t>Z0249</t>
  </si>
  <si>
    <t>Machálek Roman</t>
  </si>
  <si>
    <t>Z0091</t>
  </si>
  <si>
    <t>Machalický Milan</t>
  </si>
  <si>
    <t>Z0175</t>
  </si>
  <si>
    <t>Machek Jiří</t>
  </si>
  <si>
    <t>Z0176</t>
  </si>
  <si>
    <t>Machek Josef</t>
  </si>
  <si>
    <t>Z0177</t>
  </si>
  <si>
    <t>Marek David</t>
  </si>
  <si>
    <t>Z0051</t>
  </si>
  <si>
    <t>Marek Michal</t>
  </si>
  <si>
    <t>Z0085</t>
  </si>
  <si>
    <t>Mareš Jan</t>
  </si>
  <si>
    <t>Z0213</t>
  </si>
  <si>
    <t>Mareš Michal</t>
  </si>
  <si>
    <t>Z0070</t>
  </si>
  <si>
    <t>Maršík Tomáš</t>
  </si>
  <si>
    <t>Z0178</t>
  </si>
  <si>
    <t>Maryška Jiří</t>
  </si>
  <si>
    <t>Z0250</t>
  </si>
  <si>
    <t>Mašek Rostislav</t>
  </si>
  <si>
    <t>Z0276</t>
  </si>
  <si>
    <t>Městka Milan</t>
  </si>
  <si>
    <t>Z0214</t>
  </si>
  <si>
    <t>Z0179</t>
  </si>
  <si>
    <t>Mikolášek Jan</t>
  </si>
  <si>
    <t>Z0215</t>
  </si>
  <si>
    <t>Mikule Jiří</t>
  </si>
  <si>
    <t>Z0044</t>
  </si>
  <si>
    <t>Mikulová Alžběta</t>
  </si>
  <si>
    <t>Z0277</t>
  </si>
  <si>
    <t>Minářů Jindřich</t>
  </si>
  <si>
    <t>Z0133</t>
  </si>
  <si>
    <t>Mládek Tomáš</t>
  </si>
  <si>
    <t>Z0033</t>
  </si>
  <si>
    <t>Moravec Roman</t>
  </si>
  <si>
    <t>Z0134</t>
  </si>
  <si>
    <t>Mrkvicová Jitka</t>
  </si>
  <si>
    <t>Z0135</t>
  </si>
  <si>
    <t>Musil Jindřich</t>
  </si>
  <si>
    <t>Z0027</t>
  </si>
  <si>
    <t>Najbrt Petr</t>
  </si>
  <si>
    <t>Z0036</t>
  </si>
  <si>
    <t>Navrátil Pavel</t>
  </si>
  <si>
    <t>Z0180</t>
  </si>
  <si>
    <t>Nešetřilová Markéta</t>
  </si>
  <si>
    <t>Z0181</t>
  </si>
  <si>
    <t>Nousek Jiří</t>
  </si>
  <si>
    <t>Z0041</t>
  </si>
  <si>
    <t>Novák Aleš</t>
  </si>
  <si>
    <t>Z0278</t>
  </si>
  <si>
    <t>Novák Luboš</t>
  </si>
  <si>
    <t>Z0010</t>
  </si>
  <si>
    <t>Novák Vladimír</t>
  </si>
  <si>
    <t>Z0079</t>
  </si>
  <si>
    <t>Nováková Nikola</t>
  </si>
  <si>
    <t>Z0104</t>
  </si>
  <si>
    <t>Novotný Tomáš</t>
  </si>
  <si>
    <t>Z0089</t>
  </si>
  <si>
    <t>Ondok Václav</t>
  </si>
  <si>
    <t>Z0279</t>
  </si>
  <si>
    <t>Pajer Ondřej</t>
  </si>
  <si>
    <t>Z0136</t>
  </si>
  <si>
    <t>Papež Filip</t>
  </si>
  <si>
    <t>Z0137</t>
  </si>
  <si>
    <t>Papež Standa</t>
  </si>
  <si>
    <t>Z0280</t>
  </si>
  <si>
    <t>Papež Stanislav</t>
  </si>
  <si>
    <t>Z0050</t>
  </si>
  <si>
    <t>Patrný Jiří</t>
  </si>
  <si>
    <t>Z0182</t>
  </si>
  <si>
    <t>Pechek Jan</t>
  </si>
  <si>
    <t>Z0004</t>
  </si>
  <si>
    <t>Pechek Vladimír</t>
  </si>
  <si>
    <t>Z0017</t>
  </si>
  <si>
    <t>Petrů Michal</t>
  </si>
  <si>
    <t>Z0098</t>
  </si>
  <si>
    <t>Petrus Vojtěch</t>
  </si>
  <si>
    <t>Z0251</t>
  </si>
  <si>
    <t>Pipek Miroslav</t>
  </si>
  <si>
    <t>Z0216</t>
  </si>
  <si>
    <t>Písař Jan</t>
  </si>
  <si>
    <t>Z0217</t>
  </si>
  <si>
    <t>Pletička Karel</t>
  </si>
  <si>
    <t>Z0252</t>
  </si>
  <si>
    <t>Plodík Martin</t>
  </si>
  <si>
    <t>Z0281</t>
  </si>
  <si>
    <t>Podhorský Roman</t>
  </si>
  <si>
    <t>Z0282</t>
  </si>
  <si>
    <t>Pokora Martin</t>
  </si>
  <si>
    <t>Z0218</t>
  </si>
  <si>
    <t>Pokorný Pavel</t>
  </si>
  <si>
    <t>Z0219</t>
  </si>
  <si>
    <t>Pokorný Richard</t>
  </si>
  <si>
    <t>Z0183</t>
  </si>
  <si>
    <t>Polák Martin</t>
  </si>
  <si>
    <t>Z0062</t>
  </si>
  <si>
    <t>Pospíšil Ladislav</t>
  </si>
  <si>
    <t>Z0028</t>
  </si>
  <si>
    <t>Potěšil Pavel</t>
  </si>
  <si>
    <t>Z0087</t>
  </si>
  <si>
    <t>Procházka František</t>
  </si>
  <si>
    <t>Z0082</t>
  </si>
  <si>
    <t>Procházka Jaroslav</t>
  </si>
  <si>
    <t>Z0184</t>
  </si>
  <si>
    <t>Z0185</t>
  </si>
  <si>
    <t>Procházková Eva</t>
  </si>
  <si>
    <t>Z0111</t>
  </si>
  <si>
    <t>Procházková Pavla</t>
  </si>
  <si>
    <t>Z0113</t>
  </si>
  <si>
    <t>Prokůpek Matouš</t>
  </si>
  <si>
    <t>Z0138</t>
  </si>
  <si>
    <t>Prokůpek Pavel</t>
  </si>
  <si>
    <t>Z0016</t>
  </si>
  <si>
    <t>Prokůpek Vít</t>
  </si>
  <si>
    <t>Z0039</t>
  </si>
  <si>
    <t>Příborský Pavel</t>
  </si>
  <si>
    <t>Z0067</t>
  </si>
  <si>
    <t>Přikryl Radek</t>
  </si>
  <si>
    <t>Z0053</t>
  </si>
  <si>
    <t>Příplata Zdeněk</t>
  </si>
  <si>
    <t>Z0075</t>
  </si>
  <si>
    <t>Ptáček Josef</t>
  </si>
  <si>
    <t>Z0040</t>
  </si>
  <si>
    <t>Pytlíková Sandra</t>
  </si>
  <si>
    <t>Z0283</t>
  </si>
  <si>
    <t>Ráčková Jana</t>
  </si>
  <si>
    <t>Z0054</t>
  </si>
  <si>
    <t>Rafaj Martin</t>
  </si>
  <si>
    <t>Z0046</t>
  </si>
  <si>
    <t>Rauer Luboš</t>
  </si>
  <si>
    <t>Z0220</t>
  </si>
  <si>
    <t>Rohová Lucie</t>
  </si>
  <si>
    <t>Z0139</t>
  </si>
  <si>
    <t>Rokoský Jiří</t>
  </si>
  <si>
    <t>Z0140</t>
  </si>
  <si>
    <t>Rychetský Vladislav</t>
  </si>
  <si>
    <t>Z0063</t>
  </si>
  <si>
    <t>Ryjáček Filip</t>
  </si>
  <si>
    <t>Z0253</t>
  </si>
  <si>
    <t>Salaš Daniel</t>
  </si>
  <si>
    <t>Z0221</t>
  </si>
  <si>
    <t>Sankotová Jana</t>
  </si>
  <si>
    <t>Z0086</t>
  </si>
  <si>
    <t>Savi Marian</t>
  </si>
  <si>
    <t>Z0090</t>
  </si>
  <si>
    <t>Sedlák Lukáš</t>
  </si>
  <si>
    <t>Z0141</t>
  </si>
  <si>
    <t>Semrádová Alena</t>
  </si>
  <si>
    <t>Z0142</t>
  </si>
  <si>
    <t>Schneider David</t>
  </si>
  <si>
    <t>Z0222</t>
  </si>
  <si>
    <t>Skotal Jiří</t>
  </si>
  <si>
    <t>Z0042</t>
  </si>
  <si>
    <t>Sochorek Pavel</t>
  </si>
  <si>
    <t>Z0076</t>
  </si>
  <si>
    <t>Srba Tomáš</t>
  </si>
  <si>
    <t>Z0284</t>
  </si>
  <si>
    <t>Staněk Milan</t>
  </si>
  <si>
    <t>Z0099</t>
  </si>
  <si>
    <t>Staňková Monika</t>
  </si>
  <si>
    <t>Z0119</t>
  </si>
  <si>
    <t>Staňková Veronika</t>
  </si>
  <si>
    <t>Z0285</t>
  </si>
  <si>
    <t>Stejskal Bedřich</t>
  </si>
  <si>
    <t>Z0023</t>
  </si>
  <si>
    <t>Stejskalová Andrea</t>
  </si>
  <si>
    <t>Z0254</t>
  </si>
  <si>
    <t>Stránský Petr</t>
  </si>
  <si>
    <t>Z0223</t>
  </si>
  <si>
    <t>Strejček Tomáš</t>
  </si>
  <si>
    <t>Z0286</t>
  </si>
  <si>
    <t>Suchánek Jiří</t>
  </si>
  <si>
    <t>Z0143</t>
  </si>
  <si>
    <t>Sulíková Ivana</t>
  </si>
  <si>
    <t>Z0144</t>
  </si>
  <si>
    <t>Svoboda Jan</t>
  </si>
  <si>
    <t>Z0013</t>
  </si>
  <si>
    <t>Svoboda Jiří</t>
  </si>
  <si>
    <t>Z0074</t>
  </si>
  <si>
    <t>Svoboda Josef</t>
  </si>
  <si>
    <t>Z0007</t>
  </si>
  <si>
    <t>Svobodová Blanka</t>
  </si>
  <si>
    <t>Z0287</t>
  </si>
  <si>
    <t>Svobodová Zuzanna</t>
  </si>
  <si>
    <t>Z0117</t>
  </si>
  <si>
    <t>Šada Radek</t>
  </si>
  <si>
    <t>Z0145</t>
  </si>
  <si>
    <t>Ševecová Zuzana</t>
  </si>
  <si>
    <t>Z0288</t>
  </si>
  <si>
    <t>Šimek Zdeněk</t>
  </si>
  <si>
    <t>Z0014</t>
  </si>
  <si>
    <t>Špacírová Martina</t>
  </si>
  <si>
    <t>Z0289</t>
  </si>
  <si>
    <t>Špingl Martin</t>
  </si>
  <si>
    <t>Z0290</t>
  </si>
  <si>
    <t>Šreier Jiří</t>
  </si>
  <si>
    <t>Z0022</t>
  </si>
  <si>
    <t>Šťavík Jaroslav</t>
  </si>
  <si>
    <t>Z0291</t>
  </si>
  <si>
    <t>Štěpán Zdeněk</t>
  </si>
  <si>
    <t>Z0255</t>
  </si>
  <si>
    <t>Štěrba Kamil</t>
  </si>
  <si>
    <t>Z0186</t>
  </si>
  <si>
    <t>Tichý František</t>
  </si>
  <si>
    <t>Z0002</t>
  </si>
  <si>
    <t>Tomeček Zdeněk</t>
  </si>
  <si>
    <t>Z0056</t>
  </si>
  <si>
    <t>Trýb Vláďa</t>
  </si>
  <si>
    <t>Z0106</t>
  </si>
  <si>
    <t>Tuháček Milan</t>
  </si>
  <si>
    <t>Z0077</t>
  </si>
  <si>
    <t>Turek Jakub</t>
  </si>
  <si>
    <t>Z0003</t>
  </si>
  <si>
    <t>Uchytil Jan</t>
  </si>
  <si>
    <t>Z0188</t>
  </si>
  <si>
    <t>Urban Pavel</t>
  </si>
  <si>
    <t>Z0018</t>
  </si>
  <si>
    <t>Vacata Robert</t>
  </si>
  <si>
    <t>Z0256</t>
  </si>
  <si>
    <t>Vacek Jiří</t>
  </si>
  <si>
    <t>Z0257</t>
  </si>
  <si>
    <t>Vácha Pavel</t>
  </si>
  <si>
    <t>Z0258</t>
  </si>
  <si>
    <t>Valenta Lukáš</t>
  </si>
  <si>
    <t>Z0146</t>
  </si>
  <si>
    <t>Valenta Richard</t>
  </si>
  <si>
    <t>Z0147</t>
  </si>
  <si>
    <t>Valošková Silvie</t>
  </si>
  <si>
    <t>Z0148</t>
  </si>
  <si>
    <t>Váňa David</t>
  </si>
  <si>
    <t>Z0224</t>
  </si>
  <si>
    <t>Váňa Ondřej</t>
  </si>
  <si>
    <t>Z0189</t>
  </si>
  <si>
    <t>Vaněček Jan</t>
  </si>
  <si>
    <t>Z0034</t>
  </si>
  <si>
    <t>Váňová Martina</t>
  </si>
  <si>
    <t>Z0149</t>
  </si>
  <si>
    <t>Varga Miroslav</t>
  </si>
  <si>
    <t>Z0225</t>
  </si>
  <si>
    <t>Vašák Vladimír</t>
  </si>
  <si>
    <t>Z0150</t>
  </si>
  <si>
    <t>Vermešová Ludmila</t>
  </si>
  <si>
    <t>Z0190</t>
  </si>
  <si>
    <t>Veselý Tomáš</t>
  </si>
  <si>
    <t>Z0057</t>
  </si>
  <si>
    <t>Veselý Zdeněk</t>
  </si>
  <si>
    <t>Z0227</t>
  </si>
  <si>
    <t>Vespalec Petr</t>
  </si>
  <si>
    <t>Z0049</t>
  </si>
  <si>
    <t>Vít Jindřich</t>
  </si>
  <si>
    <t>Z0151</t>
  </si>
  <si>
    <t>Vítů Jakub</t>
  </si>
  <si>
    <t>Z0191</t>
  </si>
  <si>
    <t>Vítů Josef</t>
  </si>
  <si>
    <t>Z0192</t>
  </si>
  <si>
    <t>Vítů Šimon</t>
  </si>
  <si>
    <t>Z0193</t>
  </si>
  <si>
    <t>Voborník Lukáš</t>
  </si>
  <si>
    <t>Z0194</t>
  </si>
  <si>
    <t>Voda František</t>
  </si>
  <si>
    <t>Z0011</t>
  </si>
  <si>
    <t>Vodička Miroslav</t>
  </si>
  <si>
    <t>Z0228</t>
  </si>
  <si>
    <t>Vodová Katka</t>
  </si>
  <si>
    <t>Z0043</t>
  </si>
  <si>
    <t>Voldřich Petr</t>
  </si>
  <si>
    <t>Z0229</t>
  </si>
  <si>
    <t>Vondra Filip</t>
  </si>
  <si>
    <t>Z0195</t>
  </si>
  <si>
    <t>Vondra Leoš</t>
  </si>
  <si>
    <t>Z0152</t>
  </si>
  <si>
    <t>Vondruška Radek</t>
  </si>
  <si>
    <t>Z0025</t>
  </si>
  <si>
    <t>Vopálenský Milan</t>
  </si>
  <si>
    <t>Z0069</t>
  </si>
  <si>
    <t>Voplakal František</t>
  </si>
  <si>
    <t>Z0103</t>
  </si>
  <si>
    <t>Voplakal Libor</t>
  </si>
  <si>
    <t>Z0008</t>
  </si>
  <si>
    <t>Voplakal Tomáš</t>
  </si>
  <si>
    <t>Z0024</t>
  </si>
  <si>
    <t>Votápek Josef</t>
  </si>
  <si>
    <t>Z0196</t>
  </si>
  <si>
    <t>Vrábel Libor</t>
  </si>
  <si>
    <t>Z0037</t>
  </si>
  <si>
    <t>Vrábel Pavel</t>
  </si>
  <si>
    <t>Z0009</t>
  </si>
  <si>
    <t>Vrábel Petr</t>
  </si>
  <si>
    <t>Z0292</t>
  </si>
  <si>
    <t>Vrána Jaroslav</t>
  </si>
  <si>
    <t>Z0030</t>
  </si>
  <si>
    <t>Záhorský Aleš</t>
  </si>
  <si>
    <t>Z0096</t>
  </si>
  <si>
    <t>Zápařka Miroslav</t>
  </si>
  <si>
    <t>Z0029</t>
  </si>
  <si>
    <t>Zdeněk Přemysl</t>
  </si>
  <si>
    <t>Z0187</t>
  </si>
  <si>
    <t>Zelenka Tomáš</t>
  </si>
  <si>
    <t>Z0080</t>
  </si>
  <si>
    <t>Zezula Milan</t>
  </si>
  <si>
    <t>Z0230</t>
  </si>
  <si>
    <t>Zumr Jiří</t>
  </si>
  <si>
    <t>Z0094</t>
  </si>
  <si>
    <t>DNF</t>
  </si>
  <si>
    <t>Brožová Kristýna</t>
  </si>
  <si>
    <t>Z0293</t>
  </si>
  <si>
    <t>Cízner Filip</t>
  </si>
  <si>
    <t>Z0294</t>
  </si>
  <si>
    <t>Ciznerová Věra</t>
  </si>
  <si>
    <t>Z0295</t>
  </si>
  <si>
    <t>Dočkalová Pavlína</t>
  </si>
  <si>
    <t>Z0296</t>
  </si>
  <si>
    <t>Dudová Dominika</t>
  </si>
  <si>
    <t>Z0297</t>
  </si>
  <si>
    <t>Fialová Gabriela</t>
  </si>
  <si>
    <t>Z0298</t>
  </si>
  <si>
    <t>Glüková Lenka</t>
  </si>
  <si>
    <t>Z0299</t>
  </si>
  <si>
    <t>Haruda Lukáš</t>
  </si>
  <si>
    <t>Z0300</t>
  </si>
  <si>
    <t>Hernová Lucie</t>
  </si>
  <si>
    <t>Z0301</t>
  </si>
  <si>
    <t>Heřmánek Martin</t>
  </si>
  <si>
    <t>Z0302</t>
  </si>
  <si>
    <t>Z0303</t>
  </si>
  <si>
    <t>Hybš Marek</t>
  </si>
  <si>
    <t>Z0304</t>
  </si>
  <si>
    <t>Hynek Martin</t>
  </si>
  <si>
    <t>Z0305</t>
  </si>
  <si>
    <t>Jirák Jaroslav</t>
  </si>
  <si>
    <t>Z0306</t>
  </si>
  <si>
    <t>Kleinová   Andrea</t>
  </si>
  <si>
    <t>Z0307</t>
  </si>
  <si>
    <t>Kovář Filip</t>
  </si>
  <si>
    <t>Z0308</t>
  </si>
  <si>
    <t>Kubíček Filip</t>
  </si>
  <si>
    <t>Z0309</t>
  </si>
  <si>
    <t>Kuželová   Alice</t>
  </si>
  <si>
    <t>Z0310</t>
  </si>
  <si>
    <t>Lejnar Martin</t>
  </si>
  <si>
    <t>Z0311</t>
  </si>
  <si>
    <t>Lukeš Jiří</t>
  </si>
  <si>
    <t>Z0312</t>
  </si>
  <si>
    <t>Lukešová Jana</t>
  </si>
  <si>
    <t>Z0313</t>
  </si>
  <si>
    <t>Marešová Kateřina</t>
  </si>
  <si>
    <t>Z0314</t>
  </si>
  <si>
    <t>Marková Romana</t>
  </si>
  <si>
    <t>Z0315</t>
  </si>
  <si>
    <t>Mrázek Vladimír</t>
  </si>
  <si>
    <t>Z0316</t>
  </si>
  <si>
    <t>Němec Jiří</t>
  </si>
  <si>
    <t>Z0317</t>
  </si>
  <si>
    <t>Nešetřil Petr</t>
  </si>
  <si>
    <t>Z0318</t>
  </si>
  <si>
    <t>Novák Ondřej</t>
  </si>
  <si>
    <t>Z0319</t>
  </si>
  <si>
    <t>Nováková Magda</t>
  </si>
  <si>
    <t>Z0320</t>
  </si>
  <si>
    <t>Nožka Jiří</t>
  </si>
  <si>
    <t>Z0321</t>
  </si>
  <si>
    <t>Popela Tomáš</t>
  </si>
  <si>
    <t>Z0322</t>
  </si>
  <si>
    <t>Pottier Nicolas</t>
  </si>
  <si>
    <t>Z0323</t>
  </si>
  <si>
    <t>Prokop Nikolas</t>
  </si>
  <si>
    <t>Z0324</t>
  </si>
  <si>
    <t>Satrapa Ondřej</t>
  </si>
  <si>
    <t>Z0325</t>
  </si>
  <si>
    <t>Váchová Kristýna</t>
  </si>
  <si>
    <t>Z0326</t>
  </si>
  <si>
    <t>Vilím Martin</t>
  </si>
  <si>
    <t>Z0327</t>
  </si>
  <si>
    <t>Horký Aleš</t>
  </si>
  <si>
    <t>Luňáček Jakub</t>
  </si>
  <si>
    <t>Velíšek Petr</t>
  </si>
  <si>
    <t>Marek Jan</t>
  </si>
  <si>
    <t>Trkola Libor</t>
  </si>
  <si>
    <t>Růžek Jan</t>
  </si>
  <si>
    <t>Němeček Lukáš</t>
  </si>
  <si>
    <t>Folejtar Roman</t>
  </si>
  <si>
    <t>Lhotský Radek</t>
  </si>
  <si>
    <t>Miksa Marek</t>
  </si>
  <si>
    <t>Finger Robin</t>
  </si>
  <si>
    <t>Rokos Václav</t>
  </si>
  <si>
    <t>Kopic Milan</t>
  </si>
  <si>
    <t>Moravec Vladimír</t>
  </si>
  <si>
    <t>Farka Martin</t>
  </si>
  <si>
    <t>Wallisch Martin</t>
  </si>
  <si>
    <t>Kulja Michal</t>
  </si>
  <si>
    <t>Kulja Josef</t>
  </si>
  <si>
    <t>Poleščuk Robert ml.</t>
  </si>
  <si>
    <t>Z0328</t>
  </si>
  <si>
    <t>Z0329</t>
  </si>
  <si>
    <t>Z0330</t>
  </si>
  <si>
    <t>Z0331</t>
  </si>
  <si>
    <t>Z0332</t>
  </si>
  <si>
    <t>Z0333</t>
  </si>
  <si>
    <t>Z0334</t>
  </si>
  <si>
    <t>Z0335</t>
  </si>
  <si>
    <t>Z0336</t>
  </si>
  <si>
    <t>Z0337</t>
  </si>
  <si>
    <t>Z0338</t>
  </si>
  <si>
    <t>Z0339</t>
  </si>
  <si>
    <t>Z0340</t>
  </si>
  <si>
    <t>Z0341</t>
  </si>
  <si>
    <t>Z0342</t>
  </si>
  <si>
    <t>Z0343</t>
  </si>
  <si>
    <t>Z0344</t>
  </si>
  <si>
    <t>Z0345</t>
  </si>
  <si>
    <t>Z0346</t>
  </si>
  <si>
    <t>Kola Bakus</t>
  </si>
  <si>
    <t>Veloservis Team</t>
  </si>
  <si>
    <t>Amcykl Humpolec</t>
  </si>
  <si>
    <t>EY Česká republika</t>
  </si>
  <si>
    <t>Catus Bike Team</t>
  </si>
  <si>
    <t>Équipe sans limites - Humpolec</t>
  </si>
  <si>
    <t>Extrem Team Vystrkov</t>
  </si>
  <si>
    <t>Pelhřimov</t>
  </si>
  <si>
    <t>EulerHermes Praha</t>
  </si>
  <si>
    <t>Humpolec</t>
  </si>
  <si>
    <t>Bikeři z Československa</t>
  </si>
  <si>
    <t>TJ Kafky</t>
  </si>
  <si>
    <t>Chrastava</t>
  </si>
  <si>
    <t>Brunka SILVINI</t>
  </si>
  <si>
    <t>Boňkov</t>
  </si>
  <si>
    <t>Praha</t>
  </si>
  <si>
    <t>MHA Humpolec</t>
  </si>
  <si>
    <t>Kola Ledeč</t>
  </si>
  <si>
    <t>Valenta Velosport Scott Team</t>
  </si>
  <si>
    <t>Havlíčkův Brod</t>
  </si>
  <si>
    <t>Štoky</t>
  </si>
  <si>
    <t>Jihlava</t>
  </si>
  <si>
    <t>UGO Allivictus Čistý sport</t>
  </si>
  <si>
    <t>Koohan Racing</t>
  </si>
  <si>
    <t>Červená Řečice</t>
  </si>
  <si>
    <t>Nový Bor</t>
  </si>
  <si>
    <t>Agrofert cyklotým</t>
  </si>
  <si>
    <t>Moto Šikule - Perskindol</t>
  </si>
  <si>
    <t>CK Posázaví HB</t>
  </si>
  <si>
    <t>Cyklo hobby Rynárec</t>
  </si>
  <si>
    <t>Mr. Potato is back!</t>
  </si>
  <si>
    <t>BBB Cycling</t>
  </si>
  <si>
    <t>Bílek</t>
  </si>
  <si>
    <t>Mozerov</t>
  </si>
  <si>
    <t>New Village</t>
  </si>
  <si>
    <t>UNIQA Jihlava</t>
  </si>
  <si>
    <t>Horní Cerekev</t>
  </si>
  <si>
    <t>EUROFOAM Sport Team</t>
  </si>
  <si>
    <t>Dřevěný nohy</t>
  </si>
  <si>
    <t>Équipe sans limites - Praha</t>
  </si>
  <si>
    <t>Čejov</t>
  </si>
  <si>
    <t>Rozkoš</t>
  </si>
  <si>
    <t>Lípa</t>
  </si>
  <si>
    <t>MysteryTeam</t>
  </si>
  <si>
    <t>Senožaty</t>
  </si>
  <si>
    <t>Zajíčkov</t>
  </si>
  <si>
    <t>Štrosmajer Radek</t>
  </si>
  <si>
    <t>Marek Miroslav</t>
  </si>
  <si>
    <t>Paulíček Ladislav</t>
  </si>
  <si>
    <t>Havel Petr</t>
  </si>
  <si>
    <t>Vávra Jan</t>
  </si>
  <si>
    <t>Hruška Jaroslav</t>
  </si>
  <si>
    <t>Vlach Jiří</t>
  </si>
  <si>
    <t>Z0347</t>
  </si>
  <si>
    <t>Z0348</t>
  </si>
  <si>
    <t>Z0349</t>
  </si>
  <si>
    <t>Z0350</t>
  </si>
  <si>
    <t>Z0351</t>
  </si>
  <si>
    <t>Z0352</t>
  </si>
  <si>
    <t>Rally-Cross Lukavec</t>
  </si>
  <si>
    <t>Poláčková Adéla</t>
  </si>
  <si>
    <t>Dušek Martin</t>
  </si>
  <si>
    <t>Z0353</t>
  </si>
  <si>
    <t>Z0354</t>
  </si>
  <si>
    <t>Bike Team Herálec</t>
  </si>
  <si>
    <t>čas 1.kolo</t>
  </si>
  <si>
    <t>čas kolo</t>
  </si>
  <si>
    <t>čas celkem</t>
  </si>
  <si>
    <t>Kožlí</t>
  </si>
  <si>
    <t>MST Jihlava</t>
  </si>
  <si>
    <t>Pteam</t>
  </si>
  <si>
    <t>Équipe sans limites Humpolec</t>
  </si>
  <si>
    <t>Bernard</t>
  </si>
  <si>
    <t>Fyzioteam</t>
  </si>
  <si>
    <t>Hegesh</t>
  </si>
  <si>
    <t>Veselé</t>
  </si>
  <si>
    <t>KOVO Praha</t>
  </si>
  <si>
    <t>Dolní Město</t>
  </si>
  <si>
    <t>Kola Bakus Team</t>
  </si>
  <si>
    <t>Pechek Team Vlásenice</t>
  </si>
  <si>
    <t>Rozkoš Team</t>
  </si>
  <si>
    <t>BTPP Pelhřimov</t>
  </si>
  <si>
    <t>Herálec</t>
  </si>
  <si>
    <t>Numero Zero</t>
  </si>
  <si>
    <t>Mikulčice</t>
  </si>
  <si>
    <t>Ekonom Praha Outdoor</t>
  </si>
  <si>
    <t>Kólbl Ondřej</t>
  </si>
  <si>
    <t>Havlů Monika</t>
  </si>
  <si>
    <t>Arnot Tomáš</t>
  </si>
  <si>
    <t>Mazuch Martin</t>
  </si>
  <si>
    <t>Havel Marek</t>
  </si>
  <si>
    <t>Klempt Petr</t>
  </si>
  <si>
    <t>Padalík Martin</t>
  </si>
  <si>
    <t>Ježek Jan</t>
  </si>
  <si>
    <t>Hons Petr</t>
  </si>
  <si>
    <t>Varlamovič David</t>
  </si>
  <si>
    <t>Hink Rastislav</t>
  </si>
  <si>
    <t>Obstová Lucie</t>
  </si>
  <si>
    <t>Varlamovič Alexej</t>
  </si>
  <si>
    <t>Laštovka Jan</t>
  </si>
  <si>
    <t>Lapeš Jaromír</t>
  </si>
  <si>
    <t>Lukáš František</t>
  </si>
  <si>
    <t>Z0355</t>
  </si>
  <si>
    <t>Z0356</t>
  </si>
  <si>
    <t>Z0357</t>
  </si>
  <si>
    <t>Z0358</t>
  </si>
  <si>
    <t>Z0359</t>
  </si>
  <si>
    <t>Z0360</t>
  </si>
  <si>
    <t>Z0361</t>
  </si>
  <si>
    <t>Z0362</t>
  </si>
  <si>
    <t>Z0363</t>
  </si>
  <si>
    <t>Z0364</t>
  </si>
  <si>
    <t>Z0365</t>
  </si>
  <si>
    <t>Z0366</t>
  </si>
  <si>
    <t>Z0367</t>
  </si>
  <si>
    <t>Z0368</t>
  </si>
  <si>
    <t>Z0369</t>
  </si>
  <si>
    <t>Z0370</t>
  </si>
  <si>
    <t>Z0371</t>
  </si>
  <si>
    <t>přepočet na start     ( 14:00 )</t>
  </si>
  <si>
    <t xml:space="preserve"> </t>
  </si>
  <si>
    <t>čas průměr</t>
  </si>
  <si>
    <t>Rybařík Ivan</t>
  </si>
  <si>
    <t>Vopálenský Martin</t>
  </si>
  <si>
    <t>Jehně Václav</t>
  </si>
  <si>
    <t>Cesnaková Milena</t>
  </si>
  <si>
    <t>Kachlíř Marcel</t>
  </si>
  <si>
    <t>Koutník Lukáš</t>
  </si>
  <si>
    <t>Tumáček Milan</t>
  </si>
  <si>
    <t>Tomečková Lucie</t>
  </si>
  <si>
    <t>Vondrejs Pavel</t>
  </si>
  <si>
    <t>Nováková Kristýna</t>
  </si>
  <si>
    <t>Studenovská Edita</t>
  </si>
  <si>
    <t>Hořejší Jana</t>
  </si>
  <si>
    <t>Šiler Jakub</t>
  </si>
  <si>
    <t>Kubíček Vojmír</t>
  </si>
  <si>
    <t>Mráčková Lenka</t>
  </si>
  <si>
    <t>Michalíček Vojtěch</t>
  </si>
  <si>
    <t>Hartlová Natálie</t>
  </si>
  <si>
    <t>Šiler Luboš</t>
  </si>
  <si>
    <t>Machálek Josef</t>
  </si>
  <si>
    <t>Z0372</t>
  </si>
  <si>
    <t>Z0373</t>
  </si>
  <si>
    <t>Z0374</t>
  </si>
  <si>
    <t>Z0375</t>
  </si>
  <si>
    <t>Z0376</t>
  </si>
  <si>
    <t>Z0377</t>
  </si>
  <si>
    <t>Z0378</t>
  </si>
  <si>
    <t>Z0379</t>
  </si>
  <si>
    <t>Z0380</t>
  </si>
  <si>
    <t>Z0381</t>
  </si>
  <si>
    <t>Z0382</t>
  </si>
  <si>
    <t>Z0383</t>
  </si>
  <si>
    <t>Z0384</t>
  </si>
  <si>
    <t>Z0385</t>
  </si>
  <si>
    <t>Z0386</t>
  </si>
  <si>
    <t>Z0387</t>
  </si>
  <si>
    <t>Z0388</t>
  </si>
  <si>
    <t>Z0389</t>
  </si>
  <si>
    <t>Z0390</t>
  </si>
  <si>
    <t>registrován</t>
  </si>
  <si>
    <t>výpočet start. času fial. + 20%</t>
  </si>
  <si>
    <t>Příhoda Jiří</t>
  </si>
  <si>
    <t>Kadlec Pavel</t>
  </si>
  <si>
    <t>Z0391</t>
  </si>
  <si>
    <t>ETV Vystrkov</t>
  </si>
  <si>
    <t>Miláček Petr</t>
  </si>
  <si>
    <t>nar.</t>
  </si>
  <si>
    <t>předpokládaný cílový čas</t>
  </si>
  <si>
    <t>Z0392</t>
  </si>
  <si>
    <t>Mikula Jan</t>
  </si>
  <si>
    <t>Nová Včelnice</t>
  </si>
  <si>
    <t xml:space="preserve">          Interní tabulka - závodníci</t>
  </si>
  <si>
    <t>rok narození</t>
  </si>
  <si>
    <t>přijmení a jméno</t>
  </si>
  <si>
    <t>Petrlík Jiří</t>
  </si>
  <si>
    <t>Z0393</t>
  </si>
  <si>
    <t>Pierrine team-Želiv</t>
  </si>
  <si>
    <t>Veselý Jan</t>
  </si>
  <si>
    <t>Veselá Iva</t>
  </si>
  <si>
    <t>Z0394</t>
  </si>
  <si>
    <t>Z0395</t>
  </si>
  <si>
    <t>čas</t>
  </si>
  <si>
    <t>2016 BC</t>
  </si>
  <si>
    <t>Jaroš Ladislav</t>
  </si>
  <si>
    <t>Z0396</t>
  </si>
  <si>
    <t>Z0397</t>
  </si>
  <si>
    <t>Z0398</t>
  </si>
  <si>
    <t>Z0399</t>
  </si>
  <si>
    <t>Z0400</t>
  </si>
  <si>
    <t>Z0401</t>
  </si>
  <si>
    <t>Z0402</t>
  </si>
  <si>
    <t>Z0403</t>
  </si>
  <si>
    <t>Z0404</t>
  </si>
  <si>
    <t>Z0405</t>
  </si>
  <si>
    <t>Z0406</t>
  </si>
  <si>
    <t>Z0407</t>
  </si>
  <si>
    <t>Z0408</t>
  </si>
  <si>
    <t>Z0409</t>
  </si>
  <si>
    <t>Z0410</t>
  </si>
  <si>
    <t>Z0411</t>
  </si>
  <si>
    <t>Z0412</t>
  </si>
  <si>
    <t>Z0413</t>
  </si>
  <si>
    <t>Z0414</t>
  </si>
  <si>
    <t>Z0415</t>
  </si>
  <si>
    <t>Z0416</t>
  </si>
  <si>
    <t>Z0417</t>
  </si>
  <si>
    <t>Z0418</t>
  </si>
  <si>
    <t>Z0419</t>
  </si>
  <si>
    <t>Z0420</t>
  </si>
  <si>
    <t>Z0421</t>
  </si>
  <si>
    <t>Z0422</t>
  </si>
  <si>
    <t>Z0423</t>
  </si>
  <si>
    <t>Z0424</t>
  </si>
  <si>
    <t>Z0425</t>
  </si>
  <si>
    <t>Z0426</t>
  </si>
  <si>
    <t>Z0427</t>
  </si>
  <si>
    <t>Z0428</t>
  </si>
  <si>
    <t>Z0429</t>
  </si>
  <si>
    <t>Z0430</t>
  </si>
  <si>
    <t>Z0431</t>
  </si>
  <si>
    <t>Z0432</t>
  </si>
  <si>
    <t>Z0433</t>
  </si>
  <si>
    <t>Z0434</t>
  </si>
  <si>
    <t>Z0435</t>
  </si>
  <si>
    <t>Z0436</t>
  </si>
  <si>
    <t>Z0437</t>
  </si>
  <si>
    <t>Z0438</t>
  </si>
  <si>
    <t>Z0439</t>
  </si>
  <si>
    <t>Z0440</t>
  </si>
  <si>
    <t>Z0441</t>
  </si>
  <si>
    <t>Z0442</t>
  </si>
  <si>
    <t>Z0443</t>
  </si>
  <si>
    <t>Z0444</t>
  </si>
  <si>
    <t>Z0445</t>
  </si>
  <si>
    <t>Z0446</t>
  </si>
  <si>
    <t>Z0447</t>
  </si>
  <si>
    <t>Z0448</t>
  </si>
  <si>
    <t>Z0449</t>
  </si>
  <si>
    <t>Z0450</t>
  </si>
  <si>
    <t>Z0451</t>
  </si>
  <si>
    <t>Z0452</t>
  </si>
  <si>
    <t>Z0453</t>
  </si>
  <si>
    <t>Z0454</t>
  </si>
  <si>
    <t>Z0455</t>
  </si>
  <si>
    <t>Z0456</t>
  </si>
  <si>
    <t>Z0457</t>
  </si>
  <si>
    <t>Z0458</t>
  </si>
  <si>
    <t>Z0459</t>
  </si>
  <si>
    <t>Z0460</t>
  </si>
  <si>
    <t>Z0461</t>
  </si>
  <si>
    <t>Z0462</t>
  </si>
  <si>
    <t>Z0463</t>
  </si>
  <si>
    <t>Z0464</t>
  </si>
  <si>
    <t>Z0465</t>
  </si>
  <si>
    <t>Z0466</t>
  </si>
  <si>
    <t>Z0467</t>
  </si>
  <si>
    <t>Z0468</t>
  </si>
  <si>
    <t>Z0469</t>
  </si>
  <si>
    <t>Z0470</t>
  </si>
  <si>
    <t>Z0471</t>
  </si>
  <si>
    <t>Z0472</t>
  </si>
  <si>
    <t>Z0473</t>
  </si>
  <si>
    <t>Z0474</t>
  </si>
  <si>
    <t>Z0475</t>
  </si>
  <si>
    <t>Z0476</t>
  </si>
  <si>
    <t>Z0477</t>
  </si>
  <si>
    <t>Z0478</t>
  </si>
  <si>
    <t>Z0479</t>
  </si>
  <si>
    <t>Z0480</t>
  </si>
  <si>
    <t>Z0481</t>
  </si>
  <si>
    <t>Z0482</t>
  </si>
  <si>
    <t>Z0483</t>
  </si>
  <si>
    <t>Z0484</t>
  </si>
  <si>
    <t>Z0485</t>
  </si>
  <si>
    <t>Z0486</t>
  </si>
  <si>
    <t>Z0487</t>
  </si>
  <si>
    <t>Z0488</t>
  </si>
  <si>
    <t>Z0489</t>
  </si>
  <si>
    <t>Z0490</t>
  </si>
  <si>
    <t>Z0491</t>
  </si>
  <si>
    <t>Z0492</t>
  </si>
  <si>
    <t>Z0493</t>
  </si>
  <si>
    <t>Z0494</t>
  </si>
  <si>
    <t>Z0495</t>
  </si>
  <si>
    <t>Z0496</t>
  </si>
  <si>
    <t>Z0497</t>
  </si>
  <si>
    <t>Z0498</t>
  </si>
  <si>
    <t>Z0499</t>
  </si>
  <si>
    <t>Z0500</t>
  </si>
  <si>
    <t>Z0501</t>
  </si>
  <si>
    <t>Z0502</t>
  </si>
  <si>
    <t>Z0503</t>
  </si>
  <si>
    <t>Z0504</t>
  </si>
  <si>
    <t>Z0505</t>
  </si>
  <si>
    <t>Z0506</t>
  </si>
  <si>
    <t>Z0507</t>
  </si>
  <si>
    <t>Z0508</t>
  </si>
  <si>
    <t>Z0509</t>
  </si>
  <si>
    <t>Hauser Jaroslav</t>
  </si>
  <si>
    <t>Zákostelný Martin</t>
  </si>
  <si>
    <t>Urbanec Tomáš</t>
  </si>
  <si>
    <t>Stuna Tomáš</t>
  </si>
  <si>
    <t>Exner Jakub</t>
  </si>
  <si>
    <t>Lauerman Jan</t>
  </si>
  <si>
    <t>Doležel Jan</t>
  </si>
  <si>
    <t>Partl Ondřej</t>
  </si>
  <si>
    <t>Partl Jiří</t>
  </si>
  <si>
    <t>Mrázek Jiří</t>
  </si>
  <si>
    <t>Škrleta Pavel</t>
  </si>
  <si>
    <t>Josefík Marián</t>
  </si>
  <si>
    <t>Jánošík Rudolf</t>
  </si>
  <si>
    <t>Máca Tomáš</t>
  </si>
  <si>
    <t>Zamrazil Jan</t>
  </si>
  <si>
    <t>Jíšová Barbora</t>
  </si>
  <si>
    <t>Chlupová Tereza</t>
  </si>
  <si>
    <t>Doležel Radovan</t>
  </si>
  <si>
    <t>Zápotočný Stanislav</t>
  </si>
  <si>
    <t>Kopec Jiří</t>
  </si>
  <si>
    <t>Majer Richard</t>
  </si>
  <si>
    <t>Tomandl Pavel</t>
  </si>
  <si>
    <t>Bulant Jiří</t>
  </si>
  <si>
    <t>Škrleta Dušan</t>
  </si>
  <si>
    <t>Prokop Pavel</t>
  </si>
  <si>
    <t>Pech Jan</t>
  </si>
  <si>
    <t>Maštera Daniel</t>
  </si>
  <si>
    <t>Tondl Pavel</t>
  </si>
  <si>
    <t>Dubský Roman</t>
  </si>
  <si>
    <t>Zadina Petr</t>
  </si>
  <si>
    <t>Matějka Jiří</t>
  </si>
  <si>
    <t>Hálek Václav</t>
  </si>
  <si>
    <t>Jirků  Lukáš</t>
  </si>
  <si>
    <t>Karaba Zdeněk</t>
  </si>
  <si>
    <t>Dvořák Jan</t>
  </si>
  <si>
    <t>Carva Ondřej</t>
  </si>
  <si>
    <t>Koten Adam</t>
  </si>
  <si>
    <t>Schwarz Josef</t>
  </si>
  <si>
    <t>Dohnanský Tomáš</t>
  </si>
  <si>
    <t>Jůzl David</t>
  </si>
  <si>
    <t>Koten Jakub</t>
  </si>
  <si>
    <t>Šaroun Zdeněk</t>
  </si>
  <si>
    <t>Koten Tomáš</t>
  </si>
  <si>
    <t>Hegner Filip</t>
  </si>
  <si>
    <t>Ondráček Matyáš</t>
  </si>
  <si>
    <t>Pavlas Antonín</t>
  </si>
  <si>
    <t>Meloun Jakub</t>
  </si>
  <si>
    <t>Jirků Petra</t>
  </si>
  <si>
    <t>Macek Ondřej</t>
  </si>
  <si>
    <t>Pánek Petr</t>
  </si>
  <si>
    <t>Vošický Richard</t>
  </si>
  <si>
    <t>Skota Jiří</t>
  </si>
  <si>
    <t>Ribaile Benoit</t>
  </si>
  <si>
    <t>Černý Kryštof</t>
  </si>
  <si>
    <t>Paclík Libor</t>
  </si>
  <si>
    <t>Bílek Michal</t>
  </si>
  <si>
    <t>Škarka René</t>
  </si>
  <si>
    <t>Krejčí Aleš</t>
  </si>
  <si>
    <t>Daňhel Matěj</t>
  </si>
  <si>
    <t>Hrevuš Alexandr</t>
  </si>
  <si>
    <t>Luňáček Jaroslav</t>
  </si>
  <si>
    <t>Bouchner Jaroslav</t>
  </si>
  <si>
    <t>Moravec Petr</t>
  </si>
  <si>
    <t>Svoboda Martin</t>
  </si>
  <si>
    <t>Rajdl Ladislav</t>
  </si>
  <si>
    <t>Svačina Luděk</t>
  </si>
  <si>
    <t>Berger Stanislav</t>
  </si>
  <si>
    <t>Plodík  Martin</t>
  </si>
  <si>
    <t>Škarka Daniel</t>
  </si>
  <si>
    <t>Vaculík Michal</t>
  </si>
  <si>
    <t>Novák Miroslav</t>
  </si>
  <si>
    <t>Janda Michal</t>
  </si>
  <si>
    <t>Malčík Pavel</t>
  </si>
  <si>
    <t>Ondráčková Radka</t>
  </si>
  <si>
    <t>Boháček Lukáš</t>
  </si>
  <si>
    <t>Dvořák Tomáš</t>
  </si>
  <si>
    <t>Novák Josef</t>
  </si>
  <si>
    <t>Haláková Jana</t>
  </si>
  <si>
    <t>Jirák Jarda</t>
  </si>
  <si>
    <t>Kotenová Simona</t>
  </si>
  <si>
    <t>Seemannová Blanka</t>
  </si>
  <si>
    <t>Remarová Jana</t>
  </si>
  <si>
    <t>Pasterčík Václav</t>
  </si>
  <si>
    <t>Podhorská Gabriela</t>
  </si>
  <si>
    <t>Seredová Markéta</t>
  </si>
  <si>
    <t>Miksová Blanka</t>
  </si>
  <si>
    <t>Černá Lenka</t>
  </si>
  <si>
    <t>Novák Michal</t>
  </si>
  <si>
    <t>Adamec Milan</t>
  </si>
  <si>
    <t>Čivrný Aleš</t>
  </si>
  <si>
    <t>Sobotková Iva</t>
  </si>
  <si>
    <t>Vosyka Ladislav</t>
  </si>
  <si>
    <t>Davidová Šárka</t>
  </si>
  <si>
    <t>Jaroš Radek</t>
  </si>
  <si>
    <t>Kopec Ladislav</t>
  </si>
  <si>
    <t>Seemannová Markéta</t>
  </si>
  <si>
    <t>Draxlerová Eliška</t>
  </si>
  <si>
    <t>Popková Romana</t>
  </si>
  <si>
    <t>Váňa Zdeněk</t>
  </si>
  <si>
    <t>Huml Jiří</t>
  </si>
  <si>
    <t>Pavlas Ondřej</t>
  </si>
  <si>
    <t>Danesi Maurizio</t>
  </si>
  <si>
    <t>Kavalír Jakub</t>
  </si>
  <si>
    <t>Peltkánová Aneta</t>
  </si>
  <si>
    <t>Prokopová Natálie</t>
  </si>
  <si>
    <t>Rada Jan</t>
  </si>
  <si>
    <t>Bouda Jan</t>
  </si>
  <si>
    <t>Malý Daniel</t>
  </si>
  <si>
    <t>Čumpelík Martin</t>
  </si>
  <si>
    <t>Sobotka Petr</t>
  </si>
  <si>
    <t>KopyTruck Humpolec</t>
  </si>
  <si>
    <t>BezvaSport.cz</t>
  </si>
  <si>
    <t>Věž</t>
  </si>
  <si>
    <t>Rozkoš team</t>
  </si>
  <si>
    <t>Uniqa Jihlava</t>
  </si>
  <si>
    <t xml:space="preserve"> ---</t>
  </si>
  <si>
    <t>Velosport Valenta Scott Team</t>
  </si>
  <si>
    <t>Eurofoam Sport Team</t>
  </si>
  <si>
    <t>Bomberman Boňkov</t>
  </si>
  <si>
    <t>Hořice</t>
  </si>
  <si>
    <t>Fiat Humpolec</t>
  </si>
  <si>
    <t>KABA sport Chotěboř</t>
  </si>
  <si>
    <t>dvcomputer</t>
  </si>
  <si>
    <t>ElektroMaryška</t>
  </si>
  <si>
    <t>Herálec (HB)</t>
  </si>
  <si>
    <t>Vrátkov</t>
  </si>
  <si>
    <t>Chlumec n. Cidlinou</t>
  </si>
  <si>
    <t>Atletika Vlašim</t>
  </si>
  <si>
    <t>Brno</t>
  </si>
  <si>
    <t>Poutník Pelhřimov</t>
  </si>
  <si>
    <t>SKP Havlíčkův Brod</t>
  </si>
  <si>
    <t>Weishaupt</t>
  </si>
  <si>
    <t>BB Cyklosport Superior Krucemburk</t>
  </si>
  <si>
    <t>Team Jihlava</t>
  </si>
  <si>
    <t>OK Jihlava</t>
  </si>
  <si>
    <t>Jadomi Dobříš</t>
  </si>
  <si>
    <t>Chlumec nad Cidlinou</t>
  </si>
  <si>
    <t>RunSport Team</t>
  </si>
  <si>
    <t>Ghoste - Mojekolo</t>
  </si>
  <si>
    <t>Spartak Vlašim</t>
  </si>
  <si>
    <t>Perňa system</t>
  </si>
  <si>
    <t>VSA, Žebrák</t>
  </si>
  <si>
    <t>RI Rakovník</t>
  </si>
  <si>
    <t>Penguin Team</t>
  </si>
  <si>
    <t>Liga 2014 Kamenice nad Lipou</t>
  </si>
  <si>
    <t>Třeboň</t>
  </si>
  <si>
    <t>Winehouse.cz</t>
  </si>
  <si>
    <t>DH Cycling</t>
  </si>
  <si>
    <t>Přibyslav</t>
  </si>
  <si>
    <t>GT Opportunity Brno</t>
  </si>
  <si>
    <t>BTPP</t>
  </si>
  <si>
    <t>Slavoj Pacov</t>
  </si>
  <si>
    <t>SK Chotěboř</t>
  </si>
  <si>
    <t>Velichovky</t>
  </si>
  <si>
    <t>Remi CrossFit</t>
  </si>
  <si>
    <t>TJ Sokol Potěhy</t>
  </si>
  <si>
    <t>PUNK, PLEASURE and PAIN!!!</t>
  </si>
  <si>
    <t>Krásná Hora</t>
  </si>
  <si>
    <t>Softwareone</t>
  </si>
  <si>
    <t>'Salon de Provence'</t>
  </si>
  <si>
    <t>Za Hloubětín :)</t>
  </si>
  <si>
    <t>Uličník</t>
  </si>
  <si>
    <t>SK Termit</t>
  </si>
  <si>
    <t xml:space="preserve"> --</t>
  </si>
  <si>
    <t>Břehy</t>
  </si>
  <si>
    <t>Maleč</t>
  </si>
  <si>
    <t>Pešek team</t>
  </si>
  <si>
    <t>Symbio Cannondale</t>
  </si>
  <si>
    <t>TJ Církvice</t>
  </si>
  <si>
    <t>Kácov</t>
  </si>
  <si>
    <t>Ždírec</t>
  </si>
  <si>
    <t>České Budějovice</t>
  </si>
  <si>
    <t>Jiřice</t>
  </si>
  <si>
    <t>Krasoňov</t>
  </si>
  <si>
    <t>BRUNKA SILVINI</t>
  </si>
  <si>
    <t>Dolní Krupá</t>
  </si>
  <si>
    <t>Sotesport</t>
  </si>
  <si>
    <t>KTM</t>
  </si>
  <si>
    <t>Medou Humpolec</t>
  </si>
  <si>
    <t>VELOSPORT Domažlice</t>
  </si>
  <si>
    <t>team ONPA racing</t>
  </si>
  <si>
    <t>Život na kole Brno</t>
  </si>
  <si>
    <t>Eleven Mercedes Mitas</t>
  </si>
  <si>
    <t>Bouda Eliteteam Třeboň</t>
  </si>
  <si>
    <t>Praha 4</t>
  </si>
  <si>
    <t>SK Prosek</t>
  </si>
  <si>
    <t>Kot Jirka</t>
  </si>
  <si>
    <t>2016 IM</t>
  </si>
  <si>
    <t>2016 V250</t>
  </si>
  <si>
    <t>čas nejlepší</t>
  </si>
  <si>
    <t>1:37:52</t>
  </si>
  <si>
    <t>1:35:00</t>
  </si>
  <si>
    <t>1:20:48</t>
  </si>
  <si>
    <t>1:17:33</t>
  </si>
  <si>
    <t>1:21:44</t>
  </si>
  <si>
    <t>1:23:03</t>
  </si>
  <si>
    <t>1:11:47</t>
  </si>
  <si>
    <t>1:21:06</t>
  </si>
  <si>
    <t>1:12:32</t>
  </si>
  <si>
    <t>1:20:56</t>
  </si>
  <si>
    <t>1:26:01</t>
  </si>
  <si>
    <t>1:24:08</t>
  </si>
  <si>
    <t>1:23:40</t>
  </si>
  <si>
    <t>2:38:42</t>
  </si>
  <si>
    <t>1:20:21</t>
  </si>
  <si>
    <t>1:47:35</t>
  </si>
  <si>
    <t>1:32:23</t>
  </si>
  <si>
    <t>1:10:17</t>
  </si>
  <si>
    <t>1:25:42</t>
  </si>
  <si>
    <t>1:29:41</t>
  </si>
  <si>
    <t>1:17:34</t>
  </si>
  <si>
    <t>1:10:04</t>
  </si>
  <si>
    <t>1:17:12</t>
  </si>
  <si>
    <t>1:17:29</t>
  </si>
  <si>
    <t>1:15:58</t>
  </si>
  <si>
    <t>1:14:46</t>
  </si>
  <si>
    <t>1:09:59</t>
  </si>
  <si>
    <t>1:07:25</t>
  </si>
  <si>
    <t>1:02:11</t>
  </si>
  <si>
    <t>1:30:16</t>
  </si>
  <si>
    <t>1:06:15</t>
  </si>
  <si>
    <t>1:02:30</t>
  </si>
  <si>
    <t>1:18:25</t>
  </si>
  <si>
    <t>1:09:48</t>
  </si>
  <si>
    <t>1:00:36</t>
  </si>
  <si>
    <t>1:04:37</t>
  </si>
  <si>
    <t>1:05:12</t>
  </si>
  <si>
    <t>1:04:51</t>
  </si>
  <si>
    <t>1:06:16</t>
  </si>
  <si>
    <t>1:22:15</t>
  </si>
  <si>
    <t>1:00:37</t>
  </si>
  <si>
    <t>1:02:14</t>
  </si>
  <si>
    <t>1:06:17</t>
  </si>
  <si>
    <t>1:05:58</t>
  </si>
  <si>
    <t>1:04:38</t>
  </si>
  <si>
    <t>1:05:56</t>
  </si>
  <si>
    <t>1:07:27</t>
  </si>
  <si>
    <t>1:10:12</t>
  </si>
  <si>
    <t>1:11:46</t>
  </si>
  <si>
    <t>1:11:23</t>
  </si>
  <si>
    <t>1:10:13</t>
  </si>
  <si>
    <t>1:13:33</t>
  </si>
  <si>
    <t>1:20:42</t>
  </si>
  <si>
    <t>1:20:20</t>
  </si>
  <si>
    <t>1:18:19</t>
  </si>
  <si>
    <t>1:22:55</t>
  </si>
  <si>
    <t>1:29:43</t>
  </si>
  <si>
    <t>1:25:40</t>
  </si>
  <si>
    <t>1:25:00</t>
  </si>
  <si>
    <t>1:25:41</t>
  </si>
  <si>
    <t>1:35:02</t>
  </si>
  <si>
    <t>1:39:21</t>
  </si>
  <si>
    <t>1:41:09</t>
  </si>
  <si>
    <t>1:15:12</t>
  </si>
  <si>
    <t>1:23:19</t>
  </si>
  <si>
    <t>1:18:20</t>
  </si>
  <si>
    <t>1:53:27</t>
  </si>
  <si>
    <t>1:23:17</t>
  </si>
  <si>
    <t>2016 H50</t>
  </si>
  <si>
    <t>Z0510</t>
  </si>
  <si>
    <t>Z0511</t>
  </si>
  <si>
    <t>Škrabánek Zdeněk</t>
  </si>
  <si>
    <t>Fortelná Ella</t>
  </si>
  <si>
    <t>Z0512</t>
  </si>
  <si>
    <t>Brož Mára</t>
  </si>
  <si>
    <t>Z0513</t>
  </si>
  <si>
    <t>Dočkal Petr</t>
  </si>
  <si>
    <t>Humpolecký běhny</t>
  </si>
  <si>
    <t>Symbio+BMC</t>
  </si>
  <si>
    <t>Z0514</t>
  </si>
  <si>
    <t>Sekot Jaroslav</t>
  </si>
  <si>
    <t>Z0515</t>
  </si>
  <si>
    <t>Šaněk Roman</t>
  </si>
  <si>
    <t>Kocúrek Roman</t>
  </si>
  <si>
    <t>Z0516</t>
  </si>
  <si>
    <t xml:space="preserve">Z0517 </t>
  </si>
  <si>
    <t>Plachta Marek</t>
  </si>
  <si>
    <t>Vávra Tomáš</t>
  </si>
  <si>
    <t>Z0518</t>
  </si>
  <si>
    <t>Malina Pavel</t>
  </si>
  <si>
    <t>Retro Světlá n. Sáz.</t>
  </si>
  <si>
    <t>Žďár nad Sáz.</t>
  </si>
  <si>
    <t>AZ Tým Světlá n. Sáz.</t>
  </si>
  <si>
    <t>SDH Zruč n. Sáz.</t>
  </si>
  <si>
    <t>Ledeč n. Sáz.</t>
  </si>
  <si>
    <t>Ledeč nad Sáz.</t>
  </si>
  <si>
    <t>AZ Tým Světlá nad Sáz.</t>
  </si>
  <si>
    <t>Vomela Jaroslav</t>
  </si>
  <si>
    <t>Kratochvíl Jakub</t>
  </si>
  <si>
    <t>Valspar</t>
  </si>
  <si>
    <t>Šušlíková Jiřina</t>
  </si>
  <si>
    <t>Bruncap 2016     účast</t>
  </si>
  <si>
    <t>MTB BRUNKA 2017     účast</t>
  </si>
  <si>
    <t>Z0519</t>
  </si>
  <si>
    <t>Z0520</t>
  </si>
  <si>
    <t>MTB BRUNKA 2017</t>
  </si>
  <si>
    <t>Fejt Lukáš</t>
  </si>
  <si>
    <t>Hadrbovec Radek</t>
  </si>
  <si>
    <t>Jelínková Veronika</t>
  </si>
  <si>
    <t>Kalista Tomáš</t>
  </si>
  <si>
    <t>Novák Jakub</t>
  </si>
  <si>
    <t>Peštová Kateřina</t>
  </si>
  <si>
    <t>Pravec Jaroslav</t>
  </si>
  <si>
    <t>Prostřední Josef</t>
  </si>
  <si>
    <t>Sochor Pavel</t>
  </si>
  <si>
    <t>Stříbrný Luděk</t>
  </si>
  <si>
    <t>Šimek Daniel</t>
  </si>
  <si>
    <t>ETV</t>
  </si>
  <si>
    <t>Šuntil Miroslav</t>
  </si>
  <si>
    <t>Ghost Team</t>
  </si>
  <si>
    <t>Voskický Richard</t>
  </si>
  <si>
    <t>Záviška Jaroslav</t>
  </si>
  <si>
    <t>Z0521</t>
  </si>
  <si>
    <t>Z0522</t>
  </si>
  <si>
    <t>Z0523</t>
  </si>
  <si>
    <t>Z0524</t>
  </si>
  <si>
    <t>Z0525</t>
  </si>
  <si>
    <t>Z0526</t>
  </si>
  <si>
    <t>Z0527</t>
  </si>
  <si>
    <t>Z0528</t>
  </si>
  <si>
    <t>Z0529</t>
  </si>
  <si>
    <t>Z0530</t>
  </si>
  <si>
    <t>Z0531</t>
  </si>
  <si>
    <t>Z0532</t>
  </si>
  <si>
    <t>Z0533</t>
  </si>
  <si>
    <t>Z0534</t>
  </si>
  <si>
    <t>2017 IM</t>
  </si>
  <si>
    <t>2017 V250</t>
  </si>
  <si>
    <t>2017 H50</t>
  </si>
  <si>
    <t>?</t>
  </si>
  <si>
    <t>Procházka Jindřich ml.</t>
  </si>
  <si>
    <t>Papež Vít</t>
  </si>
  <si>
    <t>Spáčil Leopold</t>
  </si>
  <si>
    <t>Marek Josef</t>
  </si>
  <si>
    <t>Líčka Jan</t>
  </si>
  <si>
    <t>Němeček Aleš</t>
  </si>
  <si>
    <t>Trutna Jan</t>
  </si>
  <si>
    <t>Sukup Jaromír</t>
  </si>
  <si>
    <t>Pospíšil Drahomír</t>
  </si>
  <si>
    <t>Modrý Jan</t>
  </si>
  <si>
    <t>Stuna Josef</t>
  </si>
  <si>
    <t>Raveane Fabio</t>
  </si>
  <si>
    <t>Machotka Jaroslav</t>
  </si>
  <si>
    <t>Nováková Veronika</t>
  </si>
  <si>
    <t>Kraus Vladimír</t>
  </si>
  <si>
    <t>Jána Lubomír</t>
  </si>
  <si>
    <t>Semrád Jan</t>
  </si>
  <si>
    <t>Coufal Martin</t>
  </si>
  <si>
    <t>Kuthan Daniel</t>
  </si>
  <si>
    <t>Machek Petr</t>
  </si>
  <si>
    <t>Křikava Václav</t>
  </si>
  <si>
    <t>Hostička Petr</t>
  </si>
  <si>
    <t>Habásko Jaroslav</t>
  </si>
  <si>
    <t>Vácha Luboš</t>
  </si>
  <si>
    <t>Matoušek Martin</t>
  </si>
  <si>
    <t>Cahel Bronislav</t>
  </si>
  <si>
    <t>Coufal Jan</t>
  </si>
  <si>
    <t>Jánová Petra</t>
  </si>
  <si>
    <t>Miller Paul</t>
  </si>
  <si>
    <t>Brožová Dana</t>
  </si>
  <si>
    <t>Havelka Jan</t>
  </si>
  <si>
    <t>Mokrý Ivan</t>
  </si>
  <si>
    <t>Tryner Lukáš</t>
  </si>
  <si>
    <t>Kocián Petr</t>
  </si>
  <si>
    <t>Majerčák Tomáš</t>
  </si>
  <si>
    <t>Z0535</t>
  </si>
  <si>
    <t>Z0536</t>
  </si>
  <si>
    <t>Z0537</t>
  </si>
  <si>
    <t>Z0538</t>
  </si>
  <si>
    <t>Z0539</t>
  </si>
  <si>
    <t>Z0540</t>
  </si>
  <si>
    <t>Z0541</t>
  </si>
  <si>
    <t>Z0542</t>
  </si>
  <si>
    <t>Z0543</t>
  </si>
  <si>
    <t>Z0544</t>
  </si>
  <si>
    <t>Z0545</t>
  </si>
  <si>
    <t>Z0546</t>
  </si>
  <si>
    <t>Z0547</t>
  </si>
  <si>
    <t>Z0548</t>
  </si>
  <si>
    <t>Z0549</t>
  </si>
  <si>
    <t>Z0550</t>
  </si>
  <si>
    <t>Z0551</t>
  </si>
  <si>
    <t>Z0552</t>
  </si>
  <si>
    <t>Z0553</t>
  </si>
  <si>
    <t>Z0554</t>
  </si>
  <si>
    <t>Z0555</t>
  </si>
  <si>
    <t>Z0556</t>
  </si>
  <si>
    <t>Z0557</t>
  </si>
  <si>
    <t>Z0558</t>
  </si>
  <si>
    <t>Z0559</t>
  </si>
  <si>
    <t>Z0560</t>
  </si>
  <si>
    <t>Z0561</t>
  </si>
  <si>
    <t>Z0562</t>
  </si>
  <si>
    <t>Z0563</t>
  </si>
  <si>
    <t>Z0564</t>
  </si>
  <si>
    <t>Z0565</t>
  </si>
  <si>
    <t>Z0566</t>
  </si>
  <si>
    <t>Z0567</t>
  </si>
  <si>
    <t>Z0568</t>
  </si>
  <si>
    <t>NOVATOP LAPIERRE Letovice</t>
  </si>
  <si>
    <t>Telč</t>
  </si>
  <si>
    <t>PROMPT 2 go! team</t>
  </si>
  <si>
    <t>Velké Meziříčí</t>
  </si>
  <si>
    <t>CK Posázaví</t>
  </si>
  <si>
    <t>TJ Spartak Třebíč</t>
  </si>
  <si>
    <t>Kaba-sport Chotěboř</t>
  </si>
  <si>
    <t>Koječín</t>
  </si>
  <si>
    <t>JasipBike</t>
  </si>
  <si>
    <t>SK TRI CykloChlubna Žďár n. Sázavou</t>
  </si>
  <si>
    <t>Slabý kusy</t>
  </si>
  <si>
    <t>Liberec</t>
  </si>
  <si>
    <t>Cobram team</t>
  </si>
  <si>
    <t>Letní platforma Humpolec</t>
  </si>
  <si>
    <t>Bajker.eu</t>
  </si>
  <si>
    <t>Taekwondo Lacek</t>
  </si>
  <si>
    <t>CK Vepříkov</t>
  </si>
  <si>
    <t>Foto HB</t>
  </si>
  <si>
    <t>Apache Černí koně</t>
  </si>
  <si>
    <t>Pstruží</t>
  </si>
  <si>
    <t>Staré Hutě</t>
  </si>
  <si>
    <t>HOEKO Automotive</t>
  </si>
  <si>
    <t>Rokytnice n. Jizerou</t>
  </si>
  <si>
    <t>Petrovice</t>
  </si>
  <si>
    <t>IMI Humpolec</t>
  </si>
  <si>
    <t>Vávra Ondřej</t>
  </si>
  <si>
    <t>Nousek Filip</t>
  </si>
  <si>
    <t>Jaroš Jáchym</t>
  </si>
  <si>
    <t>Šimek Ondřej</t>
  </si>
  <si>
    <t>Šitner Jaroslav</t>
  </si>
  <si>
    <t>Lukáš David</t>
  </si>
  <si>
    <t>Jaroš Šimon</t>
  </si>
  <si>
    <t>Zápařka Filip</t>
  </si>
  <si>
    <t>Vavřínek Jan</t>
  </si>
  <si>
    <t>Janů Ladislav</t>
  </si>
  <si>
    <t>Karkoška Milan</t>
  </si>
  <si>
    <t>Burda Šimon</t>
  </si>
  <si>
    <t>Zápařka David</t>
  </si>
  <si>
    <t>Zeman Igor</t>
  </si>
  <si>
    <t>Molva František</t>
  </si>
  <si>
    <t>Petr Jan</t>
  </si>
  <si>
    <t>Vaniš Marek</t>
  </si>
  <si>
    <t>Havleka Vít</t>
  </si>
  <si>
    <t>Dudák Vladimír</t>
  </si>
  <si>
    <t>Ptáčník Václav</t>
  </si>
  <si>
    <t>Vasil Ondřej</t>
  </si>
  <si>
    <t>Sereda Oleg</t>
  </si>
  <si>
    <t>Žák Míla</t>
  </si>
  <si>
    <t>Kořenář Michal</t>
  </si>
  <si>
    <t>Voplakalová Alena</t>
  </si>
  <si>
    <t>Rod Eduard</t>
  </si>
  <si>
    <t>Broum Bigles</t>
  </si>
  <si>
    <t>Váchová Petra</t>
  </si>
  <si>
    <t>Hocke Radek</t>
  </si>
  <si>
    <t>Hrabaňová Hana</t>
  </si>
  <si>
    <t>Komárková Jitka</t>
  </si>
  <si>
    <t>Broumova Oliva</t>
  </si>
  <si>
    <t>Škrabálková Aneta</t>
  </si>
  <si>
    <t>Robová Eva</t>
  </si>
  <si>
    <t>AFC Humpolec</t>
  </si>
  <si>
    <t>Équipe sans limites</t>
  </si>
  <si>
    <t>bajker.eu</t>
  </si>
  <si>
    <t>Équipe SL Humpolec</t>
  </si>
  <si>
    <t xml:space="preserve">Biglesrace </t>
  </si>
  <si>
    <t>Biglesrace</t>
  </si>
  <si>
    <t>Z0569</t>
  </si>
  <si>
    <t>Z0570</t>
  </si>
  <si>
    <t>Z0571</t>
  </si>
  <si>
    <t>Z0572</t>
  </si>
  <si>
    <t>Z0573</t>
  </si>
  <si>
    <t>Z0574</t>
  </si>
  <si>
    <t>Z0575</t>
  </si>
  <si>
    <t>Z0576</t>
  </si>
  <si>
    <t>Z0577</t>
  </si>
  <si>
    <t>Z0578</t>
  </si>
  <si>
    <t>Z0579</t>
  </si>
  <si>
    <t>Z0580</t>
  </si>
  <si>
    <t>Z0581</t>
  </si>
  <si>
    <t>Z0582</t>
  </si>
  <si>
    <t>Z0583</t>
  </si>
  <si>
    <t>Z0584</t>
  </si>
  <si>
    <t>Z0585</t>
  </si>
  <si>
    <t>Z0586</t>
  </si>
  <si>
    <t>Z0587</t>
  </si>
  <si>
    <t>Z0588</t>
  </si>
  <si>
    <t>Z0589</t>
  </si>
  <si>
    <t>Z0590</t>
  </si>
  <si>
    <t>Z0591</t>
  </si>
  <si>
    <t>Z0592</t>
  </si>
  <si>
    <t>Z0593</t>
  </si>
  <si>
    <t>Z0594</t>
  </si>
  <si>
    <t>Z0595</t>
  </si>
  <si>
    <t>Z0596</t>
  </si>
  <si>
    <t>Z0597</t>
  </si>
  <si>
    <t>Z0598</t>
  </si>
  <si>
    <t>Z0599</t>
  </si>
  <si>
    <t>Z0600</t>
  </si>
  <si>
    <t>Z0601</t>
  </si>
  <si>
    <t>Z0602</t>
  </si>
  <si>
    <t>Z0603</t>
  </si>
  <si>
    <t>Vavřínek Pavel</t>
  </si>
  <si>
    <t>Vavřínková Pavlína</t>
  </si>
  <si>
    <t>Duben Václav</t>
  </si>
  <si>
    <t>Z0604</t>
  </si>
  <si>
    <t>A.F.C. Humpolec</t>
  </si>
  <si>
    <t>Šrámek Jan</t>
  </si>
  <si>
    <t>Z0605</t>
  </si>
  <si>
    <t>Z0606</t>
  </si>
  <si>
    <t>Kavka Lukáš</t>
  </si>
  <si>
    <t>Poleščuk Robert st.</t>
  </si>
  <si>
    <t>Matoušová Michaela</t>
  </si>
  <si>
    <t>TRItraining Jihlava</t>
  </si>
  <si>
    <t>Stunová Alžběta</t>
  </si>
  <si>
    <t>BB Cyklosport Superior</t>
  </si>
  <si>
    <t>Fialová Hana</t>
  </si>
  <si>
    <t>Žatečková Dana</t>
  </si>
  <si>
    <t>Lékaři bez hranic</t>
  </si>
  <si>
    <t>Klementová Jana</t>
  </si>
  <si>
    <t>Tým MIKL</t>
  </si>
  <si>
    <t>Rollová Jana</t>
  </si>
  <si>
    <t>Neprašová Michaela</t>
  </si>
  <si>
    <t>Za Pejškov :)</t>
  </si>
  <si>
    <t>Roubalová Barbora</t>
  </si>
  <si>
    <t>Hitrádio Vysočina</t>
  </si>
  <si>
    <t>Pelčarský Aleš</t>
  </si>
  <si>
    <t>Smrčka Jan</t>
  </si>
  <si>
    <t>Diviš Štěpán</t>
  </si>
  <si>
    <t>Authentic Bike</t>
  </si>
  <si>
    <t>Hlavenka Vít</t>
  </si>
  <si>
    <t>Best Cycle Chotěboř</t>
  </si>
  <si>
    <t>Matouš Martin</t>
  </si>
  <si>
    <t>Šimůnek Petr</t>
  </si>
  <si>
    <t>Farárik Vojtěch</t>
  </si>
  <si>
    <t>Team FLASH</t>
  </si>
  <si>
    <t>Vítek Jaroslav</t>
  </si>
  <si>
    <t>Větrný Jeníkov</t>
  </si>
  <si>
    <t>Emr Lukáš</t>
  </si>
  <si>
    <t>RelaxBike Team</t>
  </si>
  <si>
    <t>Bartoška Richard</t>
  </si>
  <si>
    <t>Cihlář Roman</t>
  </si>
  <si>
    <t>Sedlice bikers</t>
  </si>
  <si>
    <t>Červenka Martin</t>
  </si>
  <si>
    <t>Ježkov</t>
  </si>
  <si>
    <t>Kvitský Marek</t>
  </si>
  <si>
    <t>FIT club Jičín</t>
  </si>
  <si>
    <t>Štumpour Ondřej</t>
  </si>
  <si>
    <t>Cyklo Mníšek</t>
  </si>
  <si>
    <t>Végh Jan</t>
  </si>
  <si>
    <t>Zbilidy</t>
  </si>
  <si>
    <t>Hanzal Roman</t>
  </si>
  <si>
    <t>Žirovnice</t>
  </si>
  <si>
    <t>Dvořák Michal</t>
  </si>
  <si>
    <t>Jedu za sebe</t>
  </si>
  <si>
    <t>Janák Stanislav</t>
  </si>
  <si>
    <t>JANCYKL Team</t>
  </si>
  <si>
    <t>Goby Richard</t>
  </si>
  <si>
    <t>Kotrč Pavel</t>
  </si>
  <si>
    <t>Procházka Jindřich st.</t>
  </si>
  <si>
    <t>AZ tým Světlá n. Sázavou</t>
  </si>
  <si>
    <t>Chmelař Petr</t>
  </si>
  <si>
    <t>Zabloudil Petr</t>
  </si>
  <si>
    <t>Autopraktik Humpolec</t>
  </si>
  <si>
    <t>Městka Oldřich st.</t>
  </si>
  <si>
    <t>Deraha Aleš</t>
  </si>
  <si>
    <t>Man Martin</t>
  </si>
  <si>
    <t>Dáňa Jiří</t>
  </si>
  <si>
    <t>Komers Jan</t>
  </si>
  <si>
    <t>Cihlář Jaromír</t>
  </si>
  <si>
    <t>Pártl Vít</t>
  </si>
  <si>
    <t>Roll David</t>
  </si>
  <si>
    <t>Farárik Ondřej</t>
  </si>
  <si>
    <t>Team GASTON</t>
  </si>
  <si>
    <t>Páša Miloslav</t>
  </si>
  <si>
    <t>Hanzal Lukáš</t>
  </si>
  <si>
    <t>Papež Vojtěch</t>
  </si>
  <si>
    <t>Pacov</t>
  </si>
  <si>
    <t>Z0607</t>
  </si>
  <si>
    <t>Z0608</t>
  </si>
  <si>
    <t>Z0609</t>
  </si>
  <si>
    <t>Z0610</t>
  </si>
  <si>
    <t>Z0611</t>
  </si>
  <si>
    <t>Z0612</t>
  </si>
  <si>
    <t>Z0613</t>
  </si>
  <si>
    <t>Z0614</t>
  </si>
  <si>
    <t>Z0615</t>
  </si>
  <si>
    <t>Z0616</t>
  </si>
  <si>
    <t>Z0617</t>
  </si>
  <si>
    <t>Z0618</t>
  </si>
  <si>
    <t>Z0619</t>
  </si>
  <si>
    <t>Z0620</t>
  </si>
  <si>
    <t>Z0621</t>
  </si>
  <si>
    <t>Z0622</t>
  </si>
  <si>
    <t>Z0623</t>
  </si>
  <si>
    <t>Z0624</t>
  </si>
  <si>
    <t>Z0625</t>
  </si>
  <si>
    <t>Z0626</t>
  </si>
  <si>
    <t>Z0627</t>
  </si>
  <si>
    <t>Z0628</t>
  </si>
  <si>
    <t>Z0629</t>
  </si>
  <si>
    <t>Z0630</t>
  </si>
  <si>
    <t>Z0631</t>
  </si>
  <si>
    <t>Z0632</t>
  </si>
  <si>
    <t>Z0633</t>
  </si>
  <si>
    <t>Z0634</t>
  </si>
  <si>
    <t>Z0635</t>
  </si>
  <si>
    <t>Z0636</t>
  </si>
  <si>
    <t>Z0637</t>
  </si>
  <si>
    <t>Z0638</t>
  </si>
  <si>
    <t>Z0639</t>
  </si>
  <si>
    <t>Z0640</t>
  </si>
  <si>
    <t>Z0641</t>
  </si>
  <si>
    <t>Z0642</t>
  </si>
  <si>
    <t>Z0643</t>
  </si>
  <si>
    <t>Z0644</t>
  </si>
  <si>
    <t>Z0645</t>
  </si>
  <si>
    <t>Z0646</t>
  </si>
  <si>
    <t>Z0647</t>
  </si>
  <si>
    <t>Z0648</t>
  </si>
  <si>
    <t>Z0649</t>
  </si>
  <si>
    <t>Městka Oldřich ml.</t>
  </si>
  <si>
    <t>Bartoška Martin</t>
  </si>
  <si>
    <t>Z0650</t>
  </si>
  <si>
    <t>Jaroš Vojtěch</t>
  </si>
  <si>
    <t>Kohout Vít</t>
  </si>
  <si>
    <t>Man Lukáš</t>
  </si>
  <si>
    <t>Z0651</t>
  </si>
  <si>
    <t>dat. Reg.</t>
  </si>
  <si>
    <t>RB HIGHLANDS</t>
  </si>
  <si>
    <t>Symbio+C.E.Energy</t>
  </si>
  <si>
    <t>AZ Tým Světlá n. Sázavou</t>
  </si>
  <si>
    <t>Z0652</t>
  </si>
  <si>
    <t>Šrámek Martin</t>
  </si>
  <si>
    <t>ADORES Humpolec</t>
  </si>
  <si>
    <t>Třebíč</t>
  </si>
  <si>
    <t>Real Estates</t>
  </si>
  <si>
    <t>Z0653</t>
  </si>
  <si>
    <t>Pícha Miroslav</t>
  </si>
  <si>
    <t>Budíkov</t>
  </si>
  <si>
    <t>Z0654</t>
  </si>
  <si>
    <t>Partl Pavel</t>
  </si>
  <si>
    <t>RB Highland/Velké Meziříčí</t>
  </si>
  <si>
    <t>Vlach Marek</t>
  </si>
  <si>
    <t>Haka Haka Team Humpolec</t>
  </si>
  <si>
    <t>Z0655</t>
  </si>
  <si>
    <t>RB Highland/ Humpolec</t>
  </si>
  <si>
    <t>MTB BRUNKA 218    účast</t>
  </si>
  <si>
    <t>Tkáč Ľudovít</t>
  </si>
  <si>
    <t>Z0656</t>
  </si>
  <si>
    <t>RB Highlands</t>
  </si>
  <si>
    <t>RB Highland/Humpolec</t>
  </si>
  <si>
    <t>14:21.00</t>
  </si>
  <si>
    <t>Hrbáč Richard</t>
  </si>
  <si>
    <t>Hubata Tomáš</t>
  </si>
  <si>
    <t>Z0657</t>
  </si>
  <si>
    <t>Z0658</t>
  </si>
  <si>
    <t>Ledeč n.Sáz.</t>
  </si>
  <si>
    <t>Ledeč nad Sázavou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</si>
</sst>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:ss;@"/>
    <numFmt numFmtId="165" formatCode="[$-F400]h:mm:ss\ AM/PM"/>
    <numFmt numFmtId="166" formatCode="h:mm:ss;@"/>
    <numFmt numFmtId="167" formatCode="dd/mm/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0" fillId="0" borderId="1" xfId="0" applyNumberFormat="1" applyBorder="1"/>
    <xf numFmtId="0" fontId="4" fillId="0" borderId="1" xfId="2" applyNumberFormat="1" applyFont="1" applyFill="1" applyBorder="1"/>
    <xf numFmtId="0" fontId="0" fillId="0" borderId="0" xfId="0" applyFont="1" applyFill="1" applyAlignment="1">
      <alignment horizontal="left"/>
    </xf>
    <xf numFmtId="0" fontId="0" fillId="0" borderId="1" xfId="0" applyFill="1" applyBorder="1"/>
    <xf numFmtId="0" fontId="0" fillId="2" borderId="3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6" fontId="0" fillId="2" borderId="3" xfId="0" applyNumberFormat="1" applyFill="1" applyBorder="1"/>
    <xf numFmtId="0" fontId="0" fillId="7" borderId="0" xfId="0" applyFill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 applyProtection="1">
      <alignment horizontal="left"/>
      <protection locked="0"/>
    </xf>
    <xf numFmtId="166" fontId="0" fillId="0" borderId="1" xfId="0" applyNumberFormat="1" applyFont="1" applyBorder="1"/>
    <xf numFmtId="166" fontId="0" fillId="7" borderId="1" xfId="0" applyNumberFormat="1" applyFont="1" applyFill="1" applyBorder="1"/>
    <xf numFmtId="0" fontId="7" fillId="0" borderId="0" xfId="0" applyFont="1"/>
    <xf numFmtId="0" fontId="7" fillId="2" borderId="3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/>
    <xf numFmtId="166" fontId="9" fillId="3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0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166" fontId="0" fillId="2" borderId="1" xfId="0" applyNumberForma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5" fillId="8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166" fontId="5" fillId="9" borderId="8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2" xfId="0" applyBorder="1"/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0" fillId="0" borderId="5" xfId="1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0" fillId="0" borderId="5" xfId="0" applyFont="1" applyFill="1" applyBorder="1"/>
    <xf numFmtId="166" fontId="9" fillId="0" borderId="1" xfId="0" applyNumberFormat="1" applyFont="1" applyBorder="1" applyAlignment="1">
      <alignment horizontal="center"/>
    </xf>
    <xf numFmtId="166" fontId="6" fillId="5" borderId="1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left"/>
    </xf>
    <xf numFmtId="164" fontId="0" fillId="0" borderId="1" xfId="0" applyNumberFormat="1" applyBorder="1"/>
    <xf numFmtId="165" fontId="0" fillId="0" borderId="1" xfId="0" applyNumberFormat="1" applyBorder="1"/>
    <xf numFmtId="0" fontId="0" fillId="3" borderId="1" xfId="0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4" fontId="0" fillId="0" borderId="5" xfId="0" applyNumberFormat="1" applyBorder="1"/>
    <xf numFmtId="0" fontId="0" fillId="0" borderId="21" xfId="0" applyBorder="1"/>
    <xf numFmtId="166" fontId="0" fillId="0" borderId="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5" fillId="3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0" fontId="5" fillId="9" borderId="8" xfId="0" applyNumberFormat="1" applyFon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2" borderId="8" xfId="0" applyNumberFormat="1" applyFill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/>
    </xf>
    <xf numFmtId="10" fontId="0" fillId="0" borderId="0" xfId="0" applyNumberFormat="1"/>
    <xf numFmtId="10" fontId="10" fillId="2" borderId="21" xfId="0" applyNumberFormat="1" applyFont="1" applyFill="1" applyBorder="1" applyAlignment="1">
      <alignment horizontal="center" vertical="center" wrapText="1"/>
    </xf>
    <xf numFmtId="10" fontId="0" fillId="0" borderId="6" xfId="0" applyNumberFormat="1" applyBorder="1"/>
    <xf numFmtId="10" fontId="10" fillId="2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/>
    <xf numFmtId="10" fontId="0" fillId="2" borderId="3" xfId="0" applyNumberFormat="1" applyFill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10" fontId="0" fillId="4" borderId="1" xfId="0" applyNumberFormat="1" applyFont="1" applyFill="1" applyBorder="1" applyAlignment="1">
      <alignment horizontal="center"/>
    </xf>
    <xf numFmtId="10" fontId="0" fillId="6" borderId="1" xfId="0" applyNumberFormat="1" applyFont="1" applyFill="1" applyBorder="1" applyAlignment="1">
      <alignment horizontal="center"/>
    </xf>
    <xf numFmtId="10" fontId="7" fillId="4" borderId="1" xfId="0" applyNumberFormat="1" applyFont="1" applyFill="1" applyBorder="1" applyAlignment="1">
      <alignment horizontal="center"/>
    </xf>
    <xf numFmtId="10" fontId="5" fillId="11" borderId="8" xfId="0" applyNumberFormat="1" applyFont="1" applyFill="1" applyBorder="1" applyAlignment="1">
      <alignment horizontal="center" vertical="center" wrapText="1"/>
    </xf>
    <xf numFmtId="10" fontId="5" fillId="8" borderId="6" xfId="0" applyNumberFormat="1" applyFont="1" applyFill="1" applyBorder="1" applyAlignment="1">
      <alignment horizontal="center" vertical="center" wrapText="1"/>
    </xf>
    <xf numFmtId="10" fontId="0" fillId="2" borderId="6" xfId="0" applyNumberFormat="1" applyFill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center"/>
    </xf>
    <xf numFmtId="10" fontId="10" fillId="4" borderId="1" xfId="0" applyNumberFormat="1" applyFont="1" applyFill="1" applyBorder="1" applyAlignment="1">
      <alignment horizontal="center" vertical="center" wrapText="1"/>
    </xf>
    <xf numFmtId="10" fontId="10" fillId="2" borderId="13" xfId="0" applyNumberFormat="1" applyFont="1" applyFill="1" applyBorder="1" applyAlignment="1">
      <alignment horizontal="center" vertical="center" wrapText="1"/>
    </xf>
    <xf numFmtId="10" fontId="0" fillId="0" borderId="10" xfId="0" applyNumberFormat="1" applyBorder="1"/>
    <xf numFmtId="10" fontId="0" fillId="0" borderId="6" xfId="0" applyNumberForma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66" fontId="9" fillId="6" borderId="1" xfId="0" applyNumberFormat="1" applyFont="1" applyFill="1" applyBorder="1" applyAlignment="1">
      <alignment horizontal="center" vertical="center" wrapText="1"/>
    </xf>
    <xf numFmtId="166" fontId="5" fillId="11" borderId="5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7" borderId="1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6" fontId="0" fillId="2" borderId="10" xfId="0" applyNumberForma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7" fillId="0" borderId="1" xfId="0" applyFont="1" applyBorder="1"/>
    <xf numFmtId="10" fontId="0" fillId="2" borderId="10" xfId="0" applyNumberFormat="1" applyFill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/>
    </xf>
    <xf numFmtId="166" fontId="0" fillId="0" borderId="25" xfId="0" applyNumberFormat="1" applyFont="1" applyBorder="1" applyAlignment="1">
      <alignment horizontal="center"/>
    </xf>
    <xf numFmtId="10" fontId="0" fillId="0" borderId="25" xfId="0" applyNumberFormat="1" applyFont="1" applyBorder="1" applyAlignment="1">
      <alignment horizontal="center"/>
    </xf>
    <xf numFmtId="166" fontId="7" fillId="0" borderId="1" xfId="0" applyNumberFormat="1" applyFont="1" applyFill="1" applyBorder="1"/>
    <xf numFmtId="10" fontId="0" fillId="7" borderId="10" xfId="0" applyNumberFormat="1" applyFont="1" applyFill="1" applyBorder="1" applyAlignment="1">
      <alignment horizontal="center"/>
    </xf>
    <xf numFmtId="10" fontId="0" fillId="4" borderId="10" xfId="0" applyNumberFormat="1" applyFont="1" applyFill="1" applyBorder="1" applyAlignment="1">
      <alignment horizontal="center"/>
    </xf>
    <xf numFmtId="10" fontId="0" fillId="0" borderId="6" xfId="0" applyNumberFormat="1" applyFont="1" applyBorder="1" applyAlignment="1">
      <alignment horizontal="center"/>
    </xf>
    <xf numFmtId="164" fontId="0" fillId="0" borderId="5" xfId="0" applyNumberFormat="1" applyFont="1" applyBorder="1"/>
    <xf numFmtId="10" fontId="0" fillId="0" borderId="1" xfId="0" applyNumberFormat="1" applyFont="1" applyBorder="1"/>
    <xf numFmtId="164" fontId="0" fillId="0" borderId="1" xfId="0" applyNumberFormat="1" applyFont="1" applyBorder="1"/>
    <xf numFmtId="165" fontId="0" fillId="0" borderId="1" xfId="0" applyNumberFormat="1" applyFont="1" applyBorder="1"/>
    <xf numFmtId="10" fontId="0" fillId="0" borderId="6" xfId="0" applyNumberFormat="1" applyFont="1" applyBorder="1"/>
    <xf numFmtId="0" fontId="0" fillId="0" borderId="21" xfId="0" applyFont="1" applyBorder="1"/>
    <xf numFmtId="0" fontId="0" fillId="0" borderId="1" xfId="0" quotePrefix="1" applyFont="1" applyFill="1" applyBorder="1"/>
    <xf numFmtId="0" fontId="0" fillId="0" borderId="1" xfId="0" applyFont="1" applyBorder="1"/>
    <xf numFmtId="166" fontId="0" fillId="0" borderId="5" xfId="0" applyNumberFormat="1" applyFont="1" applyBorder="1" applyAlignment="1">
      <alignment horizontal="center"/>
    </xf>
    <xf numFmtId="10" fontId="0" fillId="6" borderId="1" xfId="0" applyNumberFormat="1" applyFont="1" applyFill="1" applyBorder="1"/>
    <xf numFmtId="10" fontId="0" fillId="4" borderId="1" xfId="0" applyNumberFormat="1" applyFont="1" applyFill="1" applyBorder="1"/>
    <xf numFmtId="10" fontId="0" fillId="6" borderId="10" xfId="0" applyNumberFormat="1" applyFont="1" applyFill="1" applyBorder="1" applyAlignment="1">
      <alignment horizontal="center"/>
    </xf>
    <xf numFmtId="10" fontId="0" fillId="0" borderId="1" xfId="0" applyNumberFormat="1" applyFont="1" applyFill="1" applyBorder="1"/>
    <xf numFmtId="10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Border="1"/>
    <xf numFmtId="10" fontId="0" fillId="6" borderId="6" xfId="0" applyNumberFormat="1" applyFont="1" applyFill="1" applyBorder="1"/>
    <xf numFmtId="10" fontId="0" fillId="0" borderId="6" xfId="0" applyNumberFormat="1" applyFont="1" applyFill="1" applyBorder="1"/>
    <xf numFmtId="10" fontId="0" fillId="4" borderId="6" xfId="0" applyNumberFormat="1" applyFont="1" applyFill="1" applyBorder="1" applyAlignment="1">
      <alignment horizontal="center"/>
    </xf>
    <xf numFmtId="10" fontId="0" fillId="4" borderId="6" xfId="0" applyNumberFormat="1" applyFont="1" applyFill="1" applyBorder="1"/>
    <xf numFmtId="166" fontId="0" fillId="0" borderId="10" xfId="0" applyNumberFormat="1" applyFont="1" applyFill="1" applyBorder="1"/>
    <xf numFmtId="10" fontId="0" fillId="7" borderId="1" xfId="0" applyNumberFormat="1" applyFont="1" applyFill="1" applyBorder="1" applyAlignment="1">
      <alignment horizontal="center"/>
    </xf>
    <xf numFmtId="10" fontId="0" fillId="7" borderId="1" xfId="0" applyNumberFormat="1" applyFont="1" applyFill="1" applyBorder="1"/>
    <xf numFmtId="10" fontId="0" fillId="6" borderId="6" xfId="0" applyNumberFormat="1" applyFont="1" applyFill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10" fontId="7" fillId="0" borderId="1" xfId="0" applyNumberFormat="1" applyFont="1" applyFill="1" applyBorder="1"/>
    <xf numFmtId="10" fontId="7" fillId="4" borderId="10" xfId="0" applyNumberFormat="1" applyFont="1" applyFill="1" applyBorder="1" applyAlignment="1">
      <alignment horizontal="center"/>
    </xf>
    <xf numFmtId="10" fontId="0" fillId="0" borderId="6" xfId="0" applyNumberFormat="1" applyFont="1" applyFill="1" applyBorder="1" applyAlignment="1">
      <alignment horizontal="center"/>
    </xf>
    <xf numFmtId="164" fontId="0" fillId="7" borderId="5" xfId="0" applyNumberFormat="1" applyFont="1" applyFill="1" applyBorder="1"/>
    <xf numFmtId="164" fontId="0" fillId="7" borderId="1" xfId="0" applyNumberFormat="1" applyFont="1" applyFill="1" applyBorder="1"/>
    <xf numFmtId="0" fontId="0" fillId="7" borderId="21" xfId="0" applyFont="1" applyFill="1" applyBorder="1"/>
    <xf numFmtId="10" fontId="0" fillId="6" borderId="10" xfId="0" applyNumberFormat="1" applyFont="1" applyFill="1" applyBorder="1"/>
    <xf numFmtId="0" fontId="0" fillId="0" borderId="27" xfId="0" applyFont="1" applyBorder="1"/>
    <xf numFmtId="166" fontId="0" fillId="0" borderId="23" xfId="0" applyNumberFormat="1" applyFont="1" applyBorder="1" applyAlignment="1">
      <alignment horizontal="center"/>
    </xf>
    <xf numFmtId="10" fontId="0" fillId="0" borderId="23" xfId="0" applyNumberFormat="1" applyFont="1" applyBorder="1" applyAlignment="1">
      <alignment horizontal="center"/>
    </xf>
    <xf numFmtId="10" fontId="0" fillId="0" borderId="24" xfId="0" applyNumberFormat="1" applyFont="1" applyBorder="1" applyAlignment="1">
      <alignment horizontal="center"/>
    </xf>
    <xf numFmtId="10" fontId="0" fillId="0" borderId="23" xfId="0" applyNumberFormat="1" applyFont="1" applyBorder="1"/>
    <xf numFmtId="164" fontId="0" fillId="0" borderId="23" xfId="0" applyNumberFormat="1" applyFont="1" applyBorder="1"/>
    <xf numFmtId="165" fontId="0" fillId="0" borderId="23" xfId="0" applyNumberFormat="1" applyFont="1" applyBorder="1"/>
    <xf numFmtId="0" fontId="0" fillId="0" borderId="28" xfId="0" applyFont="1" applyBorder="1"/>
    <xf numFmtId="166" fontId="0" fillId="0" borderId="10" xfId="0" applyNumberFormat="1" applyFont="1" applyFill="1" applyBorder="1" applyAlignment="1">
      <alignment horizontal="center"/>
    </xf>
    <xf numFmtId="10" fontId="0" fillId="4" borderId="10" xfId="0" applyNumberFormat="1" applyFont="1" applyFill="1" applyBorder="1"/>
    <xf numFmtId="10" fontId="0" fillId="0" borderId="10" xfId="0" applyNumberFormat="1" applyFont="1" applyFill="1" applyBorder="1"/>
    <xf numFmtId="10" fontId="0" fillId="0" borderId="25" xfId="0" applyNumberFormat="1" applyFont="1" applyBorder="1"/>
    <xf numFmtId="166" fontId="0" fillId="2" borderId="29" xfId="0" applyNumberFormat="1" applyFill="1" applyBorder="1" applyAlignment="1">
      <alignment horizontal="center" vertical="center" wrapText="1"/>
    </xf>
    <xf numFmtId="10" fontId="5" fillId="9" borderId="1" xfId="0" applyNumberFormat="1" applyFont="1" applyFill="1" applyBorder="1" applyAlignment="1">
      <alignment horizontal="center" vertical="center" wrapText="1"/>
    </xf>
    <xf numFmtId="166" fontId="5" fillId="10" borderId="1" xfId="0" applyNumberFormat="1" applyFont="1" applyFill="1" applyBorder="1" applyAlignment="1">
      <alignment horizontal="center" vertical="center" wrapText="1"/>
    </xf>
    <xf numFmtId="10" fontId="5" fillId="10" borderId="1" xfId="0" applyNumberFormat="1" applyFont="1" applyFill="1" applyBorder="1" applyAlignment="1">
      <alignment horizontal="center" vertical="center" wrapText="1"/>
    </xf>
    <xf numFmtId="166" fontId="0" fillId="0" borderId="8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0" borderId="26" xfId="0" applyNumberFormat="1" applyFont="1" applyBorder="1"/>
    <xf numFmtId="0" fontId="0" fillId="0" borderId="19" xfId="0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10" fontId="0" fillId="0" borderId="15" xfId="0" applyNumberFormat="1" applyFont="1" applyBorder="1"/>
    <xf numFmtId="164" fontId="0" fillId="0" borderId="15" xfId="0" applyNumberFormat="1" applyFont="1" applyBorder="1"/>
    <xf numFmtId="165" fontId="0" fillId="0" borderId="15" xfId="0" applyNumberFormat="1" applyFont="1" applyBorder="1"/>
    <xf numFmtId="10" fontId="0" fillId="0" borderId="19" xfId="0" applyNumberFormat="1" applyFont="1" applyBorder="1"/>
    <xf numFmtId="164" fontId="10" fillId="4" borderId="8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10" fontId="10" fillId="4" borderId="13" xfId="0" applyNumberFormat="1" applyFont="1" applyFill="1" applyBorder="1" applyAlignment="1">
      <alignment horizontal="center" vertical="center" wrapText="1"/>
    </xf>
    <xf numFmtId="166" fontId="10" fillId="2" borderId="8" xfId="0" applyNumberFormat="1" applyFont="1" applyFill="1" applyBorder="1" applyAlignment="1">
      <alignment horizontal="center" vertical="center" wrapText="1"/>
    </xf>
    <xf numFmtId="10" fontId="10" fillId="2" borderId="10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left"/>
    </xf>
    <xf numFmtId="1" fontId="7" fillId="0" borderId="0" xfId="0" applyNumberFormat="1" applyFont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0" fontId="0" fillId="0" borderId="5" xfId="0" applyNumberFormat="1" applyBorder="1"/>
    <xf numFmtId="166" fontId="0" fillId="0" borderId="6" xfId="0" applyNumberFormat="1" applyBorder="1"/>
    <xf numFmtId="21" fontId="0" fillId="5" borderId="1" xfId="0" applyNumberFormat="1" applyFill="1" applyBorder="1" applyAlignment="1">
      <alignment horizontal="center"/>
    </xf>
    <xf numFmtId="0" fontId="0" fillId="0" borderId="27" xfId="0" applyBorder="1"/>
    <xf numFmtId="164" fontId="0" fillId="0" borderId="6" xfId="0" applyNumberFormat="1" applyBorder="1"/>
    <xf numFmtId="164" fontId="0" fillId="0" borderId="8" xfId="0" applyNumberFormat="1" applyBorder="1"/>
    <xf numFmtId="10" fontId="0" fillId="6" borderId="23" xfId="0" applyNumberFormat="1" applyFont="1" applyFill="1" applyBorder="1"/>
    <xf numFmtId="0" fontId="0" fillId="0" borderId="2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0" fillId="0" borderId="1" xfId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66" fontId="5" fillId="11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166" fontId="0" fillId="2" borderId="8" xfId="0" applyNumberFormat="1" applyFill="1" applyBorder="1" applyAlignment="1">
      <alignment horizontal="center" vertical="center" wrapText="1"/>
    </xf>
    <xf numFmtId="10" fontId="9" fillId="6" borderId="6" xfId="0" applyNumberFormat="1" applyFont="1" applyFill="1" applyBorder="1" applyAlignment="1">
      <alignment horizontal="center" vertical="center" wrapText="1"/>
    </xf>
    <xf numFmtId="10" fontId="9" fillId="2" borderId="6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left"/>
      <protection locked="0"/>
    </xf>
    <xf numFmtId="0" fontId="0" fillId="0" borderId="23" xfId="0" applyFont="1" applyFill="1" applyBorder="1" applyAlignment="1">
      <alignment horizontal="center"/>
    </xf>
    <xf numFmtId="0" fontId="7" fillId="0" borderId="23" xfId="0" applyFont="1" applyFill="1" applyBorder="1"/>
    <xf numFmtId="1" fontId="7" fillId="0" borderId="23" xfId="0" applyNumberFormat="1" applyFont="1" applyFill="1" applyBorder="1" applyAlignment="1">
      <alignment horizontal="center"/>
    </xf>
    <xf numFmtId="164" fontId="0" fillId="0" borderId="20" xfId="0" applyNumberFormat="1" applyFont="1" applyBorder="1"/>
    <xf numFmtId="0" fontId="0" fillId="0" borderId="30" xfId="0" applyFont="1" applyBorder="1"/>
    <xf numFmtId="166" fontId="12" fillId="0" borderId="5" xfId="0" applyNumberFormat="1" applyFont="1" applyFill="1" applyBorder="1"/>
    <xf numFmtId="10" fontId="12" fillId="0" borderId="1" xfId="0" applyNumberFormat="1" applyFont="1" applyFill="1" applyBorder="1"/>
    <xf numFmtId="166" fontId="12" fillId="0" borderId="1" xfId="0" applyNumberFormat="1" applyFont="1" applyFill="1" applyBorder="1"/>
    <xf numFmtId="10" fontId="12" fillId="0" borderId="6" xfId="0" applyNumberFormat="1" applyFont="1" applyFill="1" applyBorder="1"/>
    <xf numFmtId="10" fontId="12" fillId="0" borderId="10" xfId="0" applyNumberFormat="1" applyFont="1" applyFill="1" applyBorder="1"/>
    <xf numFmtId="10" fontId="12" fillId="0" borderId="8" xfId="0" applyNumberFormat="1" applyFont="1" applyFill="1" applyBorder="1"/>
    <xf numFmtId="10" fontId="12" fillId="0" borderId="21" xfId="0" applyNumberFormat="1" applyFont="1" applyFill="1" applyBorder="1"/>
    <xf numFmtId="166" fontId="12" fillId="0" borderId="8" xfId="0" applyNumberFormat="1" applyFont="1" applyFill="1" applyBorder="1"/>
    <xf numFmtId="10" fontId="12" fillId="0" borderId="13" xfId="0" applyNumberFormat="1" applyFont="1" applyFill="1" applyBorder="1"/>
    <xf numFmtId="10" fontId="12" fillId="0" borderId="5" xfId="0" applyNumberFormat="1" applyFont="1" applyFill="1" applyBorder="1"/>
    <xf numFmtId="0" fontId="12" fillId="0" borderId="6" xfId="0" applyFont="1" applyFill="1" applyBorder="1"/>
    <xf numFmtId="166" fontId="12" fillId="0" borderId="22" xfId="0" applyNumberFormat="1" applyFont="1" applyFill="1" applyBorder="1"/>
    <xf numFmtId="10" fontId="12" fillId="0" borderId="23" xfId="0" applyNumberFormat="1" applyFont="1" applyFill="1" applyBorder="1"/>
    <xf numFmtId="166" fontId="12" fillId="0" borderId="23" xfId="0" applyNumberFormat="1" applyFont="1" applyFill="1" applyBorder="1"/>
    <xf numFmtId="10" fontId="12" fillId="0" borderId="24" xfId="0" applyNumberFormat="1" applyFont="1" applyFill="1" applyBorder="1"/>
    <xf numFmtId="166" fontId="12" fillId="0" borderId="26" xfId="0" applyNumberFormat="1" applyFont="1" applyFill="1" applyBorder="1"/>
    <xf numFmtId="10" fontId="12" fillId="0" borderId="25" xfId="0" applyNumberFormat="1" applyFont="1" applyFill="1" applyBorder="1"/>
    <xf numFmtId="166" fontId="12" fillId="0" borderId="14" xfId="0" applyNumberFormat="1" applyFont="1" applyFill="1" applyBorder="1"/>
    <xf numFmtId="10" fontId="12" fillId="0" borderId="15" xfId="0" applyNumberFormat="1" applyFont="1" applyFill="1" applyBorder="1"/>
    <xf numFmtId="166" fontId="12" fillId="0" borderId="15" xfId="0" applyNumberFormat="1" applyFont="1" applyFill="1" applyBorder="1"/>
    <xf numFmtId="10" fontId="12" fillId="0" borderId="16" xfId="0" applyNumberFormat="1" applyFont="1" applyFill="1" applyBorder="1"/>
    <xf numFmtId="166" fontId="12" fillId="0" borderId="20" xfId="0" applyNumberFormat="1" applyFont="1" applyFill="1" applyBorder="1"/>
    <xf numFmtId="10" fontId="12" fillId="0" borderId="19" xfId="0" applyNumberFormat="1" applyFont="1" applyFill="1" applyBorder="1"/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>
      <alignment horizontal="center"/>
    </xf>
    <xf numFmtId="0" fontId="7" fillId="0" borderId="15" xfId="0" applyFont="1" applyFill="1" applyBorder="1"/>
    <xf numFmtId="1" fontId="7" fillId="0" borderId="15" xfId="0" applyNumberFormat="1" applyFont="1" applyFill="1" applyBorder="1" applyAlignment="1">
      <alignment horizontal="center"/>
    </xf>
    <xf numFmtId="10" fontId="0" fillId="0" borderId="15" xfId="0" applyNumberFormat="1" applyFont="1" applyFill="1" applyBorder="1" applyAlignment="1">
      <alignment horizontal="center"/>
    </xf>
    <xf numFmtId="166" fontId="0" fillId="0" borderId="15" xfId="0" applyNumberFormat="1" applyFont="1" applyFill="1" applyBorder="1"/>
    <xf numFmtId="166" fontId="0" fillId="0" borderId="17" xfId="0" applyNumberFormat="1" applyBorder="1" applyAlignment="1">
      <alignment horizontal="center"/>
    </xf>
    <xf numFmtId="166" fontId="12" fillId="0" borderId="13" xfId="0" applyNumberFormat="1" applyFont="1" applyFill="1" applyBorder="1"/>
    <xf numFmtId="0" fontId="0" fillId="0" borderId="5" xfId="0" applyFill="1" applyBorder="1" applyAlignment="1">
      <alignment horizontal="left"/>
    </xf>
    <xf numFmtId="21" fontId="6" fillId="5" borderId="1" xfId="0" applyNumberFormat="1" applyFont="1" applyFill="1" applyBorder="1" applyAlignment="1">
      <alignment horizontal="center" wrapText="1"/>
    </xf>
    <xf numFmtId="21" fontId="0" fillId="3" borderId="1" xfId="0" applyNumberFormat="1" applyFont="1" applyFill="1" applyBorder="1" applyAlignment="1">
      <alignment horizontal="center"/>
    </xf>
    <xf numFmtId="21" fontId="0" fillId="5" borderId="1" xfId="0" applyNumberFormat="1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21" fontId="0" fillId="0" borderId="15" xfId="0" applyNumberFormat="1" applyFont="1" applyFill="1" applyBorder="1" applyAlignment="1">
      <alignment horizontal="center"/>
    </xf>
    <xf numFmtId="0" fontId="0" fillId="0" borderId="22" xfId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66" fontId="0" fillId="0" borderId="8" xfId="0" applyNumberFormat="1" applyFont="1" applyBorder="1"/>
    <xf numFmtId="10" fontId="0" fillId="0" borderId="8" xfId="0" applyNumberForma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67" fontId="13" fillId="0" borderId="0" xfId="0" applyNumberFormat="1" applyFont="1" applyAlignment="1">
      <alignment horizontal="center"/>
    </xf>
    <xf numFmtId="167" fontId="13" fillId="2" borderId="3" xfId="0" applyNumberFormat="1" applyFont="1" applyFill="1" applyBorder="1" applyAlignment="1">
      <alignment horizontal="center"/>
    </xf>
    <xf numFmtId="167" fontId="13" fillId="3" borderId="1" xfId="0" applyNumberFormat="1" applyFont="1" applyFill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7" fontId="13" fillId="0" borderId="23" xfId="0" applyNumberFormat="1" applyFont="1" applyFill="1" applyBorder="1" applyAlignment="1">
      <alignment horizontal="center"/>
    </xf>
    <xf numFmtId="167" fontId="13" fillId="0" borderId="15" xfId="0" applyNumberFormat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shrinkToFit="1"/>
    </xf>
    <xf numFmtId="0" fontId="0" fillId="0" borderId="1" xfId="0" applyFont="1" applyFill="1" applyBorder="1" applyAlignment="1">
      <alignment horizontal="left" shrinkToFit="1"/>
    </xf>
    <xf numFmtId="0" fontId="0" fillId="3" borderId="1" xfId="0" applyFill="1" applyBorder="1"/>
    <xf numFmtId="0" fontId="9" fillId="0" borderId="1" xfId="0" applyFon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3" borderId="0" xfId="0" applyFill="1"/>
    <xf numFmtId="0" fontId="0" fillId="0" borderId="0" xfId="0" applyFill="1"/>
    <xf numFmtId="0" fontId="0" fillId="0" borderId="10" xfId="0" applyFont="1" applyFill="1" applyBorder="1" applyAlignment="1">
      <alignment horizontal="center"/>
    </xf>
    <xf numFmtId="166" fontId="0" fillId="0" borderId="5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4" fontId="0" fillId="0" borderId="5" xfId="0" applyNumberFormat="1" applyFont="1" applyFill="1" applyBorder="1"/>
    <xf numFmtId="164" fontId="0" fillId="0" borderId="1" xfId="0" applyNumberFormat="1" applyFont="1" applyFill="1" applyBorder="1"/>
    <xf numFmtId="165" fontId="0" fillId="0" borderId="1" xfId="0" applyNumberFormat="1" applyFont="1" applyFill="1" applyBorder="1"/>
    <xf numFmtId="0" fontId="0" fillId="0" borderId="21" xfId="0" applyFont="1" applyFill="1" applyBorder="1"/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5" xfId="0" applyFont="1" applyBorder="1" applyAlignment="1">
      <alignment horizontal="left"/>
    </xf>
    <xf numFmtId="166" fontId="0" fillId="2" borderId="11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9" fillId="6" borderId="3" xfId="0" applyNumberFormat="1" applyFont="1" applyFill="1" applyBorder="1" applyAlignment="1">
      <alignment horizontal="center"/>
    </xf>
    <xf numFmtId="166" fontId="9" fillId="6" borderId="4" xfId="0" applyNumberFormat="1" applyFont="1" applyFill="1" applyBorder="1" applyAlignment="1">
      <alignment horizontal="center"/>
    </xf>
    <xf numFmtId="166" fontId="0" fillId="11" borderId="18" xfId="0" applyNumberFormat="1" applyFill="1" applyBorder="1" applyAlignment="1">
      <alignment horizontal="center"/>
    </xf>
    <xf numFmtId="166" fontId="0" fillId="11" borderId="7" xfId="0" applyNumberFormat="1" applyFill="1" applyBorder="1" applyAlignment="1">
      <alignment horizontal="center"/>
    </xf>
    <xf numFmtId="166" fontId="0" fillId="9" borderId="18" xfId="0" applyNumberFormat="1" applyFill="1" applyBorder="1" applyAlignment="1">
      <alignment horizontal="center"/>
    </xf>
    <xf numFmtId="165" fontId="0" fillId="10" borderId="3" xfId="0" applyNumberFormat="1" applyFill="1" applyBorder="1" applyAlignment="1">
      <alignment horizontal="center"/>
    </xf>
    <xf numFmtId="166" fontId="0" fillId="8" borderId="3" xfId="0" applyNumberFormat="1" applyFill="1" applyBorder="1" applyAlignment="1">
      <alignment horizontal="center"/>
    </xf>
    <xf numFmtId="166" fontId="0" fillId="8" borderId="4" xfId="0" applyNumberFormat="1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8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CCFFCC"/>
      <color rgb="FFFFCC66"/>
      <color rgb="FFFFCCFF"/>
      <color rgb="FFFFFFCC"/>
      <color rgb="FF66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78"/>
  <sheetViews>
    <sheetView zoomScale="82" zoomScaleNormal="82" workbookViewId="0">
      <pane ySplit="4" topLeftCell="A5" activePane="bottomLeft" state="frozen"/>
      <selection pane="bottomLeft" activeCell="C9" sqref="C9"/>
    </sheetView>
  </sheetViews>
  <sheetFormatPr defaultRowHeight="15" x14ac:dyDescent="0.25"/>
  <cols>
    <col min="1" max="1" width="2.85546875" customWidth="1"/>
    <col min="2" max="2" width="7.28515625" customWidth="1"/>
    <col min="3" max="3" width="24.140625" customWidth="1"/>
    <col min="4" max="4" width="8.5703125" style="1" customWidth="1"/>
    <col min="5" max="5" width="29.85546875" style="32" customWidth="1"/>
    <col min="6" max="6" width="5" style="195" customWidth="1"/>
    <col min="7" max="7" width="10.42578125" style="278" customWidth="1"/>
    <col min="8" max="8" width="8.7109375" style="76" customWidth="1"/>
    <col min="9" max="9" width="10.42578125" style="76" customWidth="1"/>
    <col min="10" max="10" width="8.5703125" style="16" customWidth="1"/>
    <col min="11" max="11" width="9.42578125" style="1" customWidth="1"/>
    <col min="12" max="12" width="3.85546875" style="1" customWidth="1"/>
    <col min="13" max="13" width="9" style="48" customWidth="1"/>
    <col min="14" max="14" width="9" style="76" customWidth="1"/>
    <col min="15" max="15" width="9" style="48" customWidth="1"/>
    <col min="16" max="16" width="9" style="76" customWidth="1"/>
    <col min="17" max="17" width="9" style="48" customWidth="1"/>
    <col min="18" max="18" width="9" style="76" customWidth="1"/>
    <col min="19" max="19" width="9" style="104" customWidth="1"/>
    <col min="20" max="20" width="9" style="106" customWidth="1"/>
    <col min="21" max="21" width="9" style="48" customWidth="1"/>
    <col min="22" max="22" width="9" style="76" customWidth="1"/>
    <col min="23" max="23" width="9" style="48" customWidth="1"/>
    <col min="24" max="24" width="9" style="76" customWidth="1"/>
    <col min="25" max="25" width="9" style="48" customWidth="1"/>
    <col min="26" max="26" width="9" style="76" customWidth="1"/>
    <col min="27" max="27" width="9" style="48" customWidth="1"/>
    <col min="28" max="28" width="9" style="76" customWidth="1"/>
    <col min="29" max="29" width="9" style="14" customWidth="1"/>
    <col min="30" max="30" width="9" style="83" customWidth="1"/>
    <col min="31" max="31" width="9" style="14" customWidth="1"/>
    <col min="32" max="32" width="9" style="83" customWidth="1"/>
    <col min="33" max="33" width="9" style="15" customWidth="1"/>
    <col min="34" max="34" width="9" style="83" customWidth="1"/>
    <col min="35" max="35" width="9" style="16" customWidth="1"/>
    <col min="36" max="36" width="9" style="83" customWidth="1"/>
    <col min="37" max="37" width="9" style="16" customWidth="1"/>
    <col min="38" max="38" width="9" style="83" customWidth="1"/>
    <col min="39" max="39" width="9" style="16" customWidth="1"/>
    <col min="40" max="40" width="9" style="83" customWidth="1"/>
    <col min="41" max="41" width="9" style="16" customWidth="1"/>
    <col min="42" max="42" width="9" style="83" customWidth="1"/>
    <col min="43" max="43" width="9" style="16" customWidth="1"/>
    <col min="44" max="44" width="9" style="83" customWidth="1"/>
    <col min="45" max="45" width="9" style="16" customWidth="1"/>
    <col min="46" max="46" width="9" style="83" customWidth="1"/>
    <col min="47" max="47" width="11.28515625" customWidth="1"/>
  </cols>
  <sheetData>
    <row r="1" spans="1:49" ht="8.4499999999999993" customHeight="1" thickBot="1" x14ac:dyDescent="0.3"/>
    <row r="2" spans="1:49" x14ac:dyDescent="0.25">
      <c r="B2" s="8"/>
      <c r="C2" s="9"/>
      <c r="D2" s="21"/>
      <c r="E2" s="33"/>
      <c r="F2" s="196"/>
      <c r="G2" s="279"/>
      <c r="H2" s="88"/>
      <c r="I2" s="88"/>
      <c r="J2" s="23"/>
      <c r="K2" s="21"/>
      <c r="L2" s="224"/>
      <c r="M2" s="316" t="s">
        <v>1327</v>
      </c>
      <c r="N2" s="317"/>
      <c r="O2" s="317" t="s">
        <v>1325</v>
      </c>
      <c r="P2" s="317"/>
      <c r="Q2" s="317" t="s">
        <v>1326</v>
      </c>
      <c r="R2" s="317"/>
      <c r="S2" s="318" t="s">
        <v>1294</v>
      </c>
      <c r="T2" s="319"/>
      <c r="U2" s="320" t="s">
        <v>1257</v>
      </c>
      <c r="V2" s="321"/>
      <c r="W2" s="322" t="s">
        <v>1186</v>
      </c>
      <c r="X2" s="322"/>
      <c r="Y2" s="323" t="s">
        <v>1187</v>
      </c>
      <c r="Z2" s="323"/>
      <c r="AA2" s="324" t="s">
        <v>883</v>
      </c>
      <c r="AB2" s="325"/>
      <c r="AC2" s="326" t="s">
        <v>0</v>
      </c>
      <c r="AD2" s="327"/>
      <c r="AE2" s="328" t="s">
        <v>1</v>
      </c>
      <c r="AF2" s="327"/>
      <c r="AG2" s="329" t="s">
        <v>2</v>
      </c>
      <c r="AH2" s="330"/>
      <c r="AI2" s="314" t="s">
        <v>3</v>
      </c>
      <c r="AJ2" s="315"/>
      <c r="AK2" s="331" t="s">
        <v>4</v>
      </c>
      <c r="AL2" s="315"/>
      <c r="AM2" s="331" t="s">
        <v>5</v>
      </c>
      <c r="AN2" s="332"/>
      <c r="AO2" s="314" t="s">
        <v>11</v>
      </c>
      <c r="AP2" s="315"/>
      <c r="AQ2" s="331" t="s">
        <v>12</v>
      </c>
      <c r="AR2" s="315"/>
      <c r="AS2" s="331" t="s">
        <v>13</v>
      </c>
      <c r="AT2" s="333"/>
      <c r="AU2" s="56"/>
    </row>
    <row r="3" spans="1:49" s="2" customFormat="1" ht="60.75" customHeight="1" x14ac:dyDescent="0.25">
      <c r="B3" s="6" t="s">
        <v>14</v>
      </c>
      <c r="C3" s="7" t="s">
        <v>6</v>
      </c>
      <c r="D3" s="7" t="s">
        <v>867</v>
      </c>
      <c r="E3" s="34" t="s">
        <v>7</v>
      </c>
      <c r="F3" s="197" t="s">
        <v>860</v>
      </c>
      <c r="G3" s="280" t="s">
        <v>1624</v>
      </c>
      <c r="H3" s="103"/>
      <c r="I3" s="75" t="s">
        <v>861</v>
      </c>
      <c r="J3" s="37" t="s">
        <v>868</v>
      </c>
      <c r="K3" s="7" t="s">
        <v>819</v>
      </c>
      <c r="L3" s="109" t="s">
        <v>9</v>
      </c>
      <c r="M3" s="108" t="s">
        <v>765</v>
      </c>
      <c r="N3" s="93" t="s">
        <v>8</v>
      </c>
      <c r="O3" s="54" t="s">
        <v>766</v>
      </c>
      <c r="P3" s="171" t="s">
        <v>8</v>
      </c>
      <c r="Q3" s="172" t="s">
        <v>1188</v>
      </c>
      <c r="R3" s="173" t="s">
        <v>8</v>
      </c>
      <c r="S3" s="107" t="s">
        <v>882</v>
      </c>
      <c r="T3" s="226" t="s">
        <v>8</v>
      </c>
      <c r="U3" s="223" t="s">
        <v>765</v>
      </c>
      <c r="V3" s="93" t="s">
        <v>8</v>
      </c>
      <c r="W3" s="54" t="s">
        <v>766</v>
      </c>
      <c r="X3" s="77" t="s">
        <v>8</v>
      </c>
      <c r="Y3" s="172" t="s">
        <v>1188</v>
      </c>
      <c r="Z3" s="173" t="s">
        <v>8</v>
      </c>
      <c r="AA3" s="49" t="s">
        <v>882</v>
      </c>
      <c r="AB3" s="94" t="s">
        <v>8</v>
      </c>
      <c r="AC3" s="186" t="s">
        <v>765</v>
      </c>
      <c r="AD3" s="97" t="s">
        <v>8</v>
      </c>
      <c r="AE3" s="38" t="s">
        <v>766</v>
      </c>
      <c r="AF3" s="97" t="s">
        <v>8</v>
      </c>
      <c r="AG3" s="39" t="s">
        <v>821</v>
      </c>
      <c r="AH3" s="188" t="s">
        <v>8</v>
      </c>
      <c r="AI3" s="43" t="s">
        <v>765</v>
      </c>
      <c r="AJ3" s="86" t="s">
        <v>8</v>
      </c>
      <c r="AK3" s="42" t="s">
        <v>766</v>
      </c>
      <c r="AL3" s="86" t="s">
        <v>8</v>
      </c>
      <c r="AM3" s="42" t="s">
        <v>821</v>
      </c>
      <c r="AN3" s="84" t="s">
        <v>8</v>
      </c>
      <c r="AO3" s="189" t="s">
        <v>765</v>
      </c>
      <c r="AP3" s="86" t="s">
        <v>8</v>
      </c>
      <c r="AQ3" s="42" t="s">
        <v>767</v>
      </c>
      <c r="AR3" s="86" t="s">
        <v>8</v>
      </c>
      <c r="AS3" s="42" t="s">
        <v>821</v>
      </c>
      <c r="AT3" s="190" t="s">
        <v>8</v>
      </c>
      <c r="AU3" s="191" t="s">
        <v>9</v>
      </c>
    </row>
    <row r="4" spans="1:49" s="2" customFormat="1" ht="13.9" customHeight="1" x14ac:dyDescent="0.25">
      <c r="B4" s="5"/>
      <c r="C4" s="4"/>
      <c r="D4" s="4"/>
      <c r="E4" s="35"/>
      <c r="F4" s="198"/>
      <c r="G4" s="281"/>
      <c r="H4" s="89">
        <v>1</v>
      </c>
      <c r="I4" s="89">
        <v>1</v>
      </c>
      <c r="J4" s="64">
        <v>5.5555555555555552E-2</v>
      </c>
      <c r="K4" s="266">
        <v>0.6777777777777777</v>
      </c>
      <c r="L4" s="110"/>
      <c r="M4" s="170"/>
      <c r="N4" s="119"/>
      <c r="O4" s="115"/>
      <c r="P4" s="78"/>
      <c r="Q4" s="47"/>
      <c r="R4" s="78"/>
      <c r="S4" s="111"/>
      <c r="T4" s="227"/>
      <c r="U4" s="225"/>
      <c r="V4" s="78"/>
      <c r="W4" s="47"/>
      <c r="X4" s="78"/>
      <c r="Y4" s="47"/>
      <c r="Z4" s="81"/>
      <c r="AA4" s="47"/>
      <c r="AB4" s="95"/>
      <c r="AC4" s="187"/>
      <c r="AD4" s="86"/>
      <c r="AE4" s="40"/>
      <c r="AF4" s="86"/>
      <c r="AG4" s="41"/>
      <c r="AH4" s="98"/>
      <c r="AI4" s="43"/>
      <c r="AJ4" s="86"/>
      <c r="AK4" s="42"/>
      <c r="AL4" s="86"/>
      <c r="AM4" s="42"/>
      <c r="AN4" s="84"/>
      <c r="AO4" s="189"/>
      <c r="AP4" s="86"/>
      <c r="AQ4" s="42"/>
      <c r="AR4" s="86"/>
      <c r="AS4" s="42"/>
      <c r="AT4" s="190"/>
      <c r="AU4" s="192"/>
    </row>
    <row r="5" spans="1:49" x14ac:dyDescent="0.25">
      <c r="B5" s="46" t="s">
        <v>1495</v>
      </c>
      <c r="C5" s="123" t="s">
        <v>1454</v>
      </c>
      <c r="D5" s="114"/>
      <c r="E5" s="123" t="s">
        <v>1462</v>
      </c>
      <c r="F5" s="199"/>
      <c r="G5" s="282"/>
      <c r="H5" s="91">
        <v>2.2067028604916157</v>
      </c>
      <c r="I5" s="91">
        <f>H5*0.8</f>
        <v>1.7653622883932927</v>
      </c>
      <c r="J5" s="30">
        <f t="shared" ref="J5:J24" si="0">$J$4*I5</f>
        <v>9.8075682688516255E-2</v>
      </c>
      <c r="K5" s="267">
        <v>0.58333333333333304</v>
      </c>
      <c r="L5" s="73"/>
      <c r="M5" s="135"/>
      <c r="N5" s="101"/>
      <c r="O5" s="117"/>
      <c r="P5" s="101"/>
      <c r="Q5" s="117">
        <v>2.3098611111111111E-2</v>
      </c>
      <c r="R5" s="91">
        <v>2.2067028604916157</v>
      </c>
      <c r="S5" s="117"/>
      <c r="T5" s="126"/>
      <c r="U5" s="174"/>
      <c r="V5" s="101"/>
      <c r="W5" s="117"/>
      <c r="X5" s="101"/>
      <c r="Y5" s="117"/>
      <c r="Z5" s="101"/>
      <c r="AA5" s="117"/>
      <c r="AB5" s="126"/>
      <c r="AC5" s="175"/>
      <c r="AD5" s="128"/>
      <c r="AE5" s="129"/>
      <c r="AF5" s="128"/>
      <c r="AG5" s="130"/>
      <c r="AH5" s="141"/>
      <c r="AI5" s="234"/>
      <c r="AJ5" s="235"/>
      <c r="AK5" s="236"/>
      <c r="AL5" s="235"/>
      <c r="AM5" s="236"/>
      <c r="AN5" s="237"/>
      <c r="AO5" s="234"/>
      <c r="AP5" s="235"/>
      <c r="AQ5" s="236"/>
      <c r="AR5" s="235"/>
      <c r="AS5" s="236"/>
      <c r="AT5" s="238"/>
      <c r="AU5" s="158"/>
    </row>
    <row r="6" spans="1:49" ht="15.6" customHeight="1" x14ac:dyDescent="0.25">
      <c r="B6" s="46" t="s">
        <v>1262</v>
      </c>
      <c r="C6" s="194" t="s">
        <v>1263</v>
      </c>
      <c r="D6" s="58">
        <v>1992</v>
      </c>
      <c r="E6" s="194" t="s">
        <v>709</v>
      </c>
      <c r="F6" s="201">
        <v>1</v>
      </c>
      <c r="G6" s="282">
        <v>43242</v>
      </c>
      <c r="H6" s="91">
        <v>2.190465777389023</v>
      </c>
      <c r="I6" s="91">
        <v>1.74</v>
      </c>
      <c r="J6" s="30">
        <f t="shared" si="0"/>
        <v>9.6666666666666665E-2</v>
      </c>
      <c r="K6" s="267">
        <v>0.58333333333333304</v>
      </c>
      <c r="L6" s="73"/>
      <c r="M6" s="135"/>
      <c r="N6" s="101"/>
      <c r="O6" s="116"/>
      <c r="P6" s="101"/>
      <c r="Q6" s="117"/>
      <c r="R6" s="101"/>
      <c r="S6" s="117">
        <v>0.11593750000000003</v>
      </c>
      <c r="T6" s="149">
        <v>2.190465777389023</v>
      </c>
      <c r="U6" s="174"/>
      <c r="V6" s="101"/>
      <c r="W6" s="117"/>
      <c r="X6" s="101"/>
      <c r="Y6" s="117"/>
      <c r="Z6" s="120"/>
      <c r="AA6" s="116"/>
      <c r="AB6" s="126"/>
      <c r="AC6" s="175"/>
      <c r="AD6" s="128"/>
      <c r="AE6" s="129"/>
      <c r="AF6" s="128"/>
      <c r="AG6" s="130"/>
      <c r="AH6" s="141"/>
      <c r="AI6" s="234"/>
      <c r="AJ6" s="239"/>
      <c r="AK6" s="236"/>
      <c r="AL6" s="235"/>
      <c r="AM6" s="236"/>
      <c r="AN6" s="240"/>
      <c r="AO6" s="234"/>
      <c r="AP6" s="235"/>
      <c r="AQ6" s="236"/>
      <c r="AR6" s="235"/>
      <c r="AS6" s="236"/>
      <c r="AT6" s="238"/>
      <c r="AU6" s="158"/>
    </row>
    <row r="7" spans="1:49" ht="15.6" customHeight="1" x14ac:dyDescent="0.25">
      <c r="B7" s="265" t="s">
        <v>1610</v>
      </c>
      <c r="C7" s="3" t="s">
        <v>1565</v>
      </c>
      <c r="D7" s="213">
        <v>1979</v>
      </c>
      <c r="E7" s="3" t="s">
        <v>1538</v>
      </c>
      <c r="F7" s="199"/>
      <c r="G7" s="282"/>
      <c r="H7" s="91">
        <v>2.1737311767986616</v>
      </c>
      <c r="I7" s="91">
        <f>H7*0.8</f>
        <v>1.7389849414389293</v>
      </c>
      <c r="J7" s="30">
        <f t="shared" si="0"/>
        <v>9.6610274524384962E-2</v>
      </c>
      <c r="K7" s="267">
        <v>0.58333333333333304</v>
      </c>
      <c r="L7" s="74"/>
      <c r="M7" s="135">
        <v>9.0219907407407415E-2</v>
      </c>
      <c r="N7" s="91">
        <v>2.1737311767986616</v>
      </c>
      <c r="O7" s="69"/>
      <c r="P7" s="80"/>
      <c r="Q7" s="72"/>
      <c r="R7" s="80"/>
      <c r="S7" s="63"/>
      <c r="T7" s="96"/>
      <c r="U7" s="203"/>
      <c r="V7" s="80"/>
      <c r="W7" s="72"/>
      <c r="X7" s="80"/>
      <c r="Y7" s="72"/>
      <c r="Z7" s="82"/>
      <c r="AA7" s="69"/>
      <c r="AB7" s="100"/>
      <c r="AC7" s="210"/>
      <c r="AD7" s="87"/>
      <c r="AE7" s="66"/>
      <c r="AF7" s="87"/>
      <c r="AG7" s="67"/>
      <c r="AH7" s="99"/>
      <c r="AI7" s="234"/>
      <c r="AJ7" s="235"/>
      <c r="AK7" s="236"/>
      <c r="AL7" s="235"/>
      <c r="AM7" s="236"/>
      <c r="AN7" s="240"/>
      <c r="AO7" s="234"/>
      <c r="AP7" s="235"/>
      <c r="AQ7" s="236"/>
      <c r="AR7" s="235"/>
      <c r="AS7" s="236"/>
      <c r="AT7" s="237"/>
      <c r="AU7" s="71"/>
    </row>
    <row r="8" spans="1:49" ht="15.6" customHeight="1" x14ac:dyDescent="0.25">
      <c r="B8" s="46" t="s">
        <v>1264</v>
      </c>
      <c r="C8" s="57" t="s">
        <v>1265</v>
      </c>
      <c r="D8" s="58">
        <v>1988</v>
      </c>
      <c r="E8" s="59" t="s">
        <v>1630</v>
      </c>
      <c r="F8" s="201">
        <v>1</v>
      </c>
      <c r="G8" s="282">
        <v>43230</v>
      </c>
      <c r="H8" s="91">
        <v>2.1895910780669157</v>
      </c>
      <c r="I8" s="91">
        <v>1.74</v>
      </c>
      <c r="J8" s="30">
        <f t="shared" si="0"/>
        <v>9.6666666666666665E-2</v>
      </c>
      <c r="K8" s="267">
        <v>0.58333333333333304</v>
      </c>
      <c r="L8" s="73"/>
      <c r="M8" s="135"/>
      <c r="N8" s="101"/>
      <c r="O8" s="116"/>
      <c r="P8" s="101"/>
      <c r="Q8" s="117"/>
      <c r="R8" s="101"/>
      <c r="S8" s="117">
        <v>0.11589120370370376</v>
      </c>
      <c r="T8" s="149">
        <v>2.1895910780669157</v>
      </c>
      <c r="U8" s="174"/>
      <c r="V8" s="101"/>
      <c r="W8" s="117"/>
      <c r="X8" s="101"/>
      <c r="Y8" s="117"/>
      <c r="Z8" s="120"/>
      <c r="AA8" s="116"/>
      <c r="AB8" s="126"/>
      <c r="AC8" s="175"/>
      <c r="AD8" s="128"/>
      <c r="AE8" s="129"/>
      <c r="AF8" s="128"/>
      <c r="AG8" s="130"/>
      <c r="AH8" s="141"/>
      <c r="AI8" s="234"/>
      <c r="AJ8" s="235"/>
      <c r="AK8" s="236"/>
      <c r="AL8" s="235"/>
      <c r="AM8" s="236"/>
      <c r="AN8" s="240"/>
      <c r="AO8" s="241"/>
      <c r="AP8" s="235"/>
      <c r="AQ8" s="236"/>
      <c r="AR8" s="235"/>
      <c r="AS8" s="236"/>
      <c r="AT8" s="237"/>
      <c r="AU8" s="132"/>
    </row>
    <row r="9" spans="1:49" ht="15.6" customHeight="1" x14ac:dyDescent="0.25">
      <c r="B9" s="265" t="s">
        <v>1613</v>
      </c>
      <c r="C9" s="3" t="s">
        <v>1568</v>
      </c>
      <c r="D9" s="213">
        <v>1982</v>
      </c>
      <c r="E9" s="3" t="s">
        <v>1569</v>
      </c>
      <c r="F9" s="199"/>
      <c r="G9" s="282"/>
      <c r="H9" s="91">
        <v>2.8237590630228668</v>
      </c>
      <c r="I9" s="91">
        <f>H9*0.8</f>
        <v>2.2590072504182936</v>
      </c>
      <c r="J9" s="30">
        <f t="shared" si="0"/>
        <v>0.12550040280101632</v>
      </c>
      <c r="K9" s="267">
        <v>0.58333333333333304</v>
      </c>
      <c r="L9" s="74"/>
      <c r="M9" s="135">
        <v>0.11719907407407408</v>
      </c>
      <c r="N9" s="91">
        <v>2.8237590630228668</v>
      </c>
      <c r="O9" s="69"/>
      <c r="P9" s="80"/>
      <c r="Q9" s="72"/>
      <c r="R9" s="80"/>
      <c r="S9" s="63"/>
      <c r="T9" s="96"/>
      <c r="U9" s="203"/>
      <c r="V9" s="80"/>
      <c r="W9" s="72"/>
      <c r="X9" s="80"/>
      <c r="Y9" s="72"/>
      <c r="Z9" s="82"/>
      <c r="AA9" s="69"/>
      <c r="AB9" s="100"/>
      <c r="AC9" s="70"/>
      <c r="AD9" s="87"/>
      <c r="AE9" s="66"/>
      <c r="AF9" s="87"/>
      <c r="AG9" s="67"/>
      <c r="AH9" s="99"/>
      <c r="AI9" s="234"/>
      <c r="AJ9" s="235"/>
      <c r="AK9" s="236"/>
      <c r="AL9" s="235"/>
      <c r="AM9" s="236"/>
      <c r="AN9" s="240"/>
      <c r="AO9" s="241"/>
      <c r="AP9" s="235"/>
      <c r="AQ9" s="236"/>
      <c r="AR9" s="235"/>
      <c r="AS9" s="236"/>
      <c r="AT9" s="237"/>
      <c r="AU9" s="71"/>
    </row>
    <row r="10" spans="1:49" ht="15.6" customHeight="1" x14ac:dyDescent="0.25">
      <c r="B10" s="265" t="s">
        <v>1615</v>
      </c>
      <c r="C10" s="3" t="s">
        <v>1571</v>
      </c>
      <c r="D10" s="213">
        <v>1992</v>
      </c>
      <c r="E10" s="3" t="s">
        <v>1548</v>
      </c>
      <c r="F10" s="199"/>
      <c r="G10" s="282"/>
      <c r="H10" s="91">
        <v>4.2342442833240383</v>
      </c>
      <c r="I10" s="91">
        <f>H10*0.8</f>
        <v>3.3873954266592308</v>
      </c>
      <c r="J10" s="30">
        <f t="shared" si="0"/>
        <v>0.18818863481440171</v>
      </c>
      <c r="K10" s="267">
        <v>0.58333333333333304</v>
      </c>
      <c r="L10" s="74"/>
      <c r="M10" s="135">
        <v>0.17574074074074075</v>
      </c>
      <c r="N10" s="91">
        <v>4.2342442833240383</v>
      </c>
      <c r="O10" s="69"/>
      <c r="P10" s="80"/>
      <c r="Q10" s="72"/>
      <c r="R10" s="80"/>
      <c r="S10" s="63"/>
      <c r="T10" s="96"/>
      <c r="U10" s="203"/>
      <c r="V10" s="80"/>
      <c r="W10" s="69"/>
      <c r="X10" s="80"/>
      <c r="Y10" s="69"/>
      <c r="Z10" s="82"/>
      <c r="AA10" s="69"/>
      <c r="AB10" s="100"/>
      <c r="AC10" s="70"/>
      <c r="AD10" s="87"/>
      <c r="AE10" s="66"/>
      <c r="AF10" s="87"/>
      <c r="AG10" s="67"/>
      <c r="AH10" s="99"/>
      <c r="AI10" s="234"/>
      <c r="AJ10" s="235"/>
      <c r="AK10" s="236"/>
      <c r="AL10" s="235"/>
      <c r="AM10" s="236"/>
      <c r="AN10" s="240"/>
      <c r="AO10" s="241"/>
      <c r="AP10" s="235"/>
      <c r="AQ10" s="236"/>
      <c r="AR10" s="235"/>
      <c r="AS10" s="236"/>
      <c r="AT10" s="237"/>
      <c r="AU10" s="71"/>
    </row>
    <row r="11" spans="1:49" ht="15.6" customHeight="1" x14ac:dyDescent="0.25">
      <c r="B11" s="60" t="s">
        <v>757</v>
      </c>
      <c r="C11" s="10" t="s">
        <v>751</v>
      </c>
      <c r="D11" s="22">
        <v>1981</v>
      </c>
      <c r="E11" s="28" t="s">
        <v>715</v>
      </c>
      <c r="F11" s="200"/>
      <c r="G11" s="282"/>
      <c r="H11" s="90">
        <v>1.7024539877300615</v>
      </c>
      <c r="I11" s="90">
        <v>1.7024539877300615</v>
      </c>
      <c r="J11" s="30">
        <f t="shared" si="0"/>
        <v>9.4580777096114524E-2</v>
      </c>
      <c r="K11" s="267">
        <v>0.58333333333333304</v>
      </c>
      <c r="L11" s="73"/>
      <c r="M11" s="135">
        <v>7.0659722222222221E-2</v>
      </c>
      <c r="N11" s="90">
        <v>1.7024539877300615</v>
      </c>
      <c r="O11" s="116"/>
      <c r="P11" s="101"/>
      <c r="Q11" s="117"/>
      <c r="R11" s="101"/>
      <c r="S11" s="117"/>
      <c r="T11" s="126"/>
      <c r="U11" s="174"/>
      <c r="V11" s="101"/>
      <c r="W11" s="116"/>
      <c r="X11" s="101"/>
      <c r="Y11" s="116"/>
      <c r="Z11" s="120"/>
      <c r="AA11" s="116"/>
      <c r="AB11" s="126"/>
      <c r="AC11" s="127"/>
      <c r="AD11" s="128"/>
      <c r="AE11" s="129"/>
      <c r="AF11" s="128"/>
      <c r="AG11" s="130"/>
      <c r="AH11" s="141"/>
      <c r="AI11" s="234">
        <v>8.1620370370370371E-2</v>
      </c>
      <c r="AJ11" s="235">
        <v>1.8830440587449933</v>
      </c>
      <c r="AK11" s="236"/>
      <c r="AL11" s="235"/>
      <c r="AM11" s="236"/>
      <c r="AN11" s="240"/>
      <c r="AO11" s="241"/>
      <c r="AP11" s="235"/>
      <c r="AQ11" s="236"/>
      <c r="AR11" s="235"/>
      <c r="AS11" s="236"/>
      <c r="AT11" s="237"/>
      <c r="AU11" s="132"/>
    </row>
    <row r="12" spans="1:49" s="24" customFormat="1" ht="15.6" customHeight="1" x14ac:dyDescent="0.25">
      <c r="A12"/>
      <c r="B12" s="265" t="s">
        <v>1623</v>
      </c>
      <c r="C12" s="13" t="s">
        <v>1622</v>
      </c>
      <c r="D12" s="213">
        <v>2002</v>
      </c>
      <c r="E12" s="3" t="s">
        <v>1419</v>
      </c>
      <c r="F12" s="199"/>
      <c r="G12" s="282"/>
      <c r="H12" s="91">
        <v>4.5245398773006142</v>
      </c>
      <c r="I12" s="91">
        <f t="shared" ref="I12:I17" si="1">H12*0.8</f>
        <v>3.6196319018404917</v>
      </c>
      <c r="J12" s="30">
        <f t="shared" si="0"/>
        <v>0.20109066121336064</v>
      </c>
      <c r="K12" s="267">
        <v>0.58333333333333337</v>
      </c>
      <c r="L12" s="74"/>
      <c r="M12" s="135">
        <v>0.18778935185185186</v>
      </c>
      <c r="N12" s="91">
        <v>4.5245398773006142</v>
      </c>
      <c r="O12" s="69"/>
      <c r="P12" s="80"/>
      <c r="Q12" s="72"/>
      <c r="R12" s="80"/>
      <c r="S12" s="63"/>
      <c r="T12" s="96"/>
      <c r="U12" s="203"/>
      <c r="V12" s="80"/>
      <c r="W12" s="69"/>
      <c r="X12" s="80"/>
      <c r="Y12" s="69"/>
      <c r="Z12" s="82"/>
      <c r="AA12" s="69"/>
      <c r="AB12" s="100"/>
      <c r="AC12" s="70"/>
      <c r="AD12" s="87"/>
      <c r="AE12" s="66"/>
      <c r="AF12" s="87"/>
      <c r="AG12" s="67"/>
      <c r="AH12" s="99"/>
      <c r="AI12" s="234"/>
      <c r="AJ12" s="235"/>
      <c r="AK12" s="236"/>
      <c r="AL12" s="235"/>
      <c r="AM12" s="236"/>
      <c r="AN12" s="240"/>
      <c r="AO12" s="241"/>
      <c r="AP12" s="235"/>
      <c r="AQ12" s="236"/>
      <c r="AR12" s="235"/>
      <c r="AS12" s="236"/>
      <c r="AT12" s="237"/>
      <c r="AU12" s="71"/>
      <c r="AV12"/>
      <c r="AW12"/>
    </row>
    <row r="13" spans="1:49" ht="15.6" customHeight="1" x14ac:dyDescent="0.25">
      <c r="B13" s="265" t="s">
        <v>1580</v>
      </c>
      <c r="C13" s="3" t="s">
        <v>1518</v>
      </c>
      <c r="D13" s="213">
        <v>1982</v>
      </c>
      <c r="E13" s="3" t="s">
        <v>1519</v>
      </c>
      <c r="F13" s="199"/>
      <c r="G13" s="282"/>
      <c r="H13" s="91">
        <v>2.4503625209146684</v>
      </c>
      <c r="I13" s="91">
        <f t="shared" si="1"/>
        <v>1.9602900167317348</v>
      </c>
      <c r="J13" s="30">
        <f t="shared" si="0"/>
        <v>0.10890500092954081</v>
      </c>
      <c r="K13" s="267">
        <v>0.58333333333333304</v>
      </c>
      <c r="L13" s="74"/>
      <c r="M13" s="135">
        <v>0.1017013888888889</v>
      </c>
      <c r="N13" s="91">
        <v>2.4503625209146684</v>
      </c>
      <c r="O13" s="69"/>
      <c r="P13" s="80"/>
      <c r="Q13" s="72"/>
      <c r="R13" s="80"/>
      <c r="S13" s="63"/>
      <c r="T13" s="96"/>
      <c r="U13" s="203"/>
      <c r="V13" s="80"/>
      <c r="W13" s="69"/>
      <c r="X13" s="80"/>
      <c r="Y13" s="69"/>
      <c r="Z13" s="82"/>
      <c r="AA13" s="69"/>
      <c r="AB13" s="100"/>
      <c r="AC13" s="70"/>
      <c r="AD13" s="87"/>
      <c r="AE13" s="66"/>
      <c r="AF13" s="87"/>
      <c r="AG13" s="67"/>
      <c r="AH13" s="85"/>
      <c r="AI13" s="234"/>
      <c r="AJ13" s="235"/>
      <c r="AK13" s="236"/>
      <c r="AL13" s="235"/>
      <c r="AM13" s="236"/>
      <c r="AN13" s="242"/>
      <c r="AO13" s="234"/>
      <c r="AP13" s="235"/>
      <c r="AQ13" s="236"/>
      <c r="AR13" s="235"/>
      <c r="AS13" s="236"/>
      <c r="AT13" s="237"/>
      <c r="AU13" s="71"/>
    </row>
    <row r="14" spans="1:49" ht="15.6" customHeight="1" x14ac:dyDescent="0.25">
      <c r="B14" s="265" t="s">
        <v>1616</v>
      </c>
      <c r="C14" s="3" t="s">
        <v>1572</v>
      </c>
      <c r="D14" s="213">
        <v>1992</v>
      </c>
      <c r="E14" s="3" t="s">
        <v>1573</v>
      </c>
      <c r="F14" s="199"/>
      <c r="G14" s="282"/>
      <c r="H14" s="91">
        <v>4.2342442833240383</v>
      </c>
      <c r="I14" s="91">
        <f t="shared" si="1"/>
        <v>3.3873954266592308</v>
      </c>
      <c r="J14" s="30">
        <f t="shared" si="0"/>
        <v>0.18818863481440171</v>
      </c>
      <c r="K14" s="267">
        <v>0.58333333333333304</v>
      </c>
      <c r="L14" s="74"/>
      <c r="M14" s="135">
        <v>0.17574074074074075</v>
      </c>
      <c r="N14" s="91">
        <v>4.2342442833240383</v>
      </c>
      <c r="O14" s="69"/>
      <c r="P14" s="80"/>
      <c r="Q14" s="72"/>
      <c r="R14" s="80"/>
      <c r="S14" s="63"/>
      <c r="T14" s="96"/>
      <c r="U14" s="203"/>
      <c r="V14" s="80"/>
      <c r="W14" s="69"/>
      <c r="X14" s="80"/>
      <c r="Y14" s="69"/>
      <c r="Z14" s="82"/>
      <c r="AA14" s="69"/>
      <c r="AB14" s="100"/>
      <c r="AC14" s="70"/>
      <c r="AD14" s="87"/>
      <c r="AE14" s="66"/>
      <c r="AF14" s="87"/>
      <c r="AG14" s="67"/>
      <c r="AH14" s="85"/>
      <c r="AI14" s="234"/>
      <c r="AJ14" s="235"/>
      <c r="AK14" s="236"/>
      <c r="AL14" s="235"/>
      <c r="AM14" s="236"/>
      <c r="AN14" s="242"/>
      <c r="AO14" s="234"/>
      <c r="AP14" s="235"/>
      <c r="AQ14" s="236"/>
      <c r="AR14" s="235"/>
      <c r="AS14" s="236"/>
      <c r="AT14" s="237"/>
      <c r="AU14" s="71"/>
    </row>
    <row r="15" spans="1:49" ht="15.6" customHeight="1" x14ac:dyDescent="0.25">
      <c r="B15" s="265" t="s">
        <v>1611</v>
      </c>
      <c r="C15" s="3" t="s">
        <v>1566</v>
      </c>
      <c r="D15" s="213">
        <v>1975</v>
      </c>
      <c r="E15" s="3" t="s">
        <v>1538</v>
      </c>
      <c r="F15" s="199"/>
      <c r="G15" s="282"/>
      <c r="H15" s="91">
        <v>2.1742889012827664</v>
      </c>
      <c r="I15" s="91">
        <f t="shared" si="1"/>
        <v>1.7394311210262132</v>
      </c>
      <c r="J15" s="30">
        <f t="shared" si="0"/>
        <v>9.663506227923406E-2</v>
      </c>
      <c r="K15" s="267">
        <v>0.58333333333333304</v>
      </c>
      <c r="L15" s="74"/>
      <c r="M15" s="135">
        <v>9.0243055555555562E-2</v>
      </c>
      <c r="N15" s="91">
        <v>2.1742889012827664</v>
      </c>
      <c r="O15" s="69"/>
      <c r="P15" s="80"/>
      <c r="Q15" s="72"/>
      <c r="R15" s="80"/>
      <c r="S15" s="63"/>
      <c r="T15" s="96"/>
      <c r="U15" s="203"/>
      <c r="V15" s="80"/>
      <c r="W15" s="69"/>
      <c r="X15" s="80"/>
      <c r="Y15" s="69"/>
      <c r="Z15" s="82"/>
      <c r="AA15" s="69"/>
      <c r="AB15" s="100"/>
      <c r="AC15" s="70"/>
      <c r="AD15" s="87"/>
      <c r="AE15" s="66"/>
      <c r="AF15" s="87"/>
      <c r="AG15" s="67"/>
      <c r="AH15" s="85"/>
      <c r="AI15" s="234"/>
      <c r="AJ15" s="235"/>
      <c r="AK15" s="236"/>
      <c r="AL15" s="235"/>
      <c r="AM15" s="236"/>
      <c r="AN15" s="242"/>
      <c r="AO15" s="234"/>
      <c r="AP15" s="235"/>
      <c r="AQ15" s="236"/>
      <c r="AR15" s="235"/>
      <c r="AS15" s="236"/>
      <c r="AT15" s="237"/>
      <c r="AU15" s="71"/>
    </row>
    <row r="16" spans="1:49" ht="15.6" customHeight="1" x14ac:dyDescent="0.25">
      <c r="B16" s="265" t="s">
        <v>1614</v>
      </c>
      <c r="C16" s="3" t="s">
        <v>1570</v>
      </c>
      <c r="D16" s="213">
        <v>1991</v>
      </c>
      <c r="E16" s="3" t="s">
        <v>1457</v>
      </c>
      <c r="F16" s="199"/>
      <c r="G16" s="283"/>
      <c r="H16" s="91">
        <v>4.2342442833240383</v>
      </c>
      <c r="I16" s="91">
        <f t="shared" si="1"/>
        <v>3.3873954266592308</v>
      </c>
      <c r="J16" s="30">
        <f t="shared" si="0"/>
        <v>0.18818863481440171</v>
      </c>
      <c r="K16" s="267">
        <v>0.58333333333333337</v>
      </c>
      <c r="L16" s="74"/>
      <c r="M16" s="135">
        <v>0.17574074074074075</v>
      </c>
      <c r="N16" s="91">
        <v>4.2342442833240383</v>
      </c>
      <c r="O16" s="69"/>
      <c r="P16" s="80"/>
      <c r="Q16" s="72"/>
      <c r="R16" s="80"/>
      <c r="S16" s="63"/>
      <c r="T16" s="96"/>
      <c r="U16" s="203"/>
      <c r="V16" s="80"/>
      <c r="W16" s="69"/>
      <c r="X16" s="80"/>
      <c r="Y16" s="69"/>
      <c r="Z16" s="82"/>
      <c r="AA16" s="69"/>
      <c r="AB16" s="100"/>
      <c r="AC16" s="70"/>
      <c r="AD16" s="87"/>
      <c r="AE16" s="66"/>
      <c r="AF16" s="87"/>
      <c r="AG16" s="67"/>
      <c r="AH16" s="85"/>
      <c r="AI16" s="234"/>
      <c r="AJ16" s="235"/>
      <c r="AK16" s="236"/>
      <c r="AL16" s="235"/>
      <c r="AM16" s="236"/>
      <c r="AN16" s="242"/>
      <c r="AO16" s="234"/>
      <c r="AP16" s="235"/>
      <c r="AQ16" s="236"/>
      <c r="AR16" s="235"/>
      <c r="AS16" s="236"/>
      <c r="AT16" s="237"/>
      <c r="AU16" s="71"/>
    </row>
    <row r="17" spans="2:47" ht="15.6" customHeight="1" x14ac:dyDescent="0.25">
      <c r="B17" s="46" t="s">
        <v>358</v>
      </c>
      <c r="C17" s="10" t="s">
        <v>357</v>
      </c>
      <c r="D17" s="22">
        <v>1970</v>
      </c>
      <c r="E17" s="28" t="s">
        <v>1279</v>
      </c>
      <c r="F17" s="200"/>
      <c r="G17" s="282"/>
      <c r="H17" s="91">
        <v>2.4945788156797328</v>
      </c>
      <c r="I17" s="91">
        <f t="shared" si="1"/>
        <v>1.9956630525437864</v>
      </c>
      <c r="J17" s="30">
        <f t="shared" si="0"/>
        <v>0.1108701695857659</v>
      </c>
      <c r="K17" s="267">
        <v>0.58333333333333304</v>
      </c>
      <c r="L17" s="73"/>
      <c r="M17" s="135"/>
      <c r="N17" s="101"/>
      <c r="O17" s="116"/>
      <c r="P17" s="101"/>
      <c r="Q17" s="117"/>
      <c r="R17" s="101"/>
      <c r="S17" s="117"/>
      <c r="T17" s="126"/>
      <c r="U17" s="174"/>
      <c r="V17" s="101"/>
      <c r="W17" s="116"/>
      <c r="X17" s="101"/>
      <c r="Y17" s="116"/>
      <c r="Z17" s="120"/>
      <c r="AA17" s="116"/>
      <c r="AB17" s="126"/>
      <c r="AC17" s="127">
        <v>0.10385416666666668</v>
      </c>
      <c r="AD17" s="136">
        <v>2.4945788156797328</v>
      </c>
      <c r="AE17" s="129"/>
      <c r="AF17" s="128"/>
      <c r="AG17" s="130"/>
      <c r="AH17" s="131"/>
      <c r="AI17" s="234">
        <v>6.5335648148148143E-2</v>
      </c>
      <c r="AJ17" s="235">
        <v>1.5073431241655539</v>
      </c>
      <c r="AK17" s="236"/>
      <c r="AL17" s="235"/>
      <c r="AM17" s="236"/>
      <c r="AN17" s="242"/>
      <c r="AO17" s="234"/>
      <c r="AP17" s="235"/>
      <c r="AQ17" s="236"/>
      <c r="AR17" s="235"/>
      <c r="AS17" s="236"/>
      <c r="AT17" s="237"/>
      <c r="AU17" s="132"/>
    </row>
    <row r="18" spans="2:47" x14ac:dyDescent="0.25">
      <c r="B18" s="46" t="s">
        <v>376</v>
      </c>
      <c r="C18" s="10" t="s">
        <v>375</v>
      </c>
      <c r="D18" s="22">
        <v>1966</v>
      </c>
      <c r="E18" s="28" t="s">
        <v>1173</v>
      </c>
      <c r="F18" s="200"/>
      <c r="G18" s="282"/>
      <c r="H18" s="91">
        <v>1.74</v>
      </c>
      <c r="I18" s="91">
        <v>1.74</v>
      </c>
      <c r="J18" s="30">
        <f t="shared" si="0"/>
        <v>9.6666666666666665E-2</v>
      </c>
      <c r="K18" s="267">
        <v>0.58333333333333304</v>
      </c>
      <c r="L18" s="73"/>
      <c r="M18" s="135"/>
      <c r="N18" s="101"/>
      <c r="O18" s="117"/>
      <c r="P18" s="101"/>
      <c r="Q18" s="117"/>
      <c r="R18" s="101"/>
      <c r="S18" s="117"/>
      <c r="T18" s="126"/>
      <c r="U18" s="174"/>
      <c r="V18" s="101"/>
      <c r="W18" s="117">
        <v>7.4456018518518574E-2</v>
      </c>
      <c r="X18" s="91">
        <v>1.7405303030303079</v>
      </c>
      <c r="Y18" s="117"/>
      <c r="Z18" s="101"/>
      <c r="AA18" s="117"/>
      <c r="AB18" s="120"/>
      <c r="AC18" s="127"/>
      <c r="AD18" s="128"/>
      <c r="AE18" s="129" t="s">
        <v>592</v>
      </c>
      <c r="AF18" s="128"/>
      <c r="AG18" s="130"/>
      <c r="AH18" s="131"/>
      <c r="AI18" s="241"/>
      <c r="AJ18" s="235"/>
      <c r="AK18" s="236"/>
      <c r="AL18" s="235"/>
      <c r="AM18" s="236"/>
      <c r="AN18" s="238"/>
      <c r="AO18" s="234"/>
      <c r="AP18" s="235"/>
      <c r="AQ18" s="236"/>
      <c r="AR18" s="235"/>
      <c r="AS18" s="236"/>
      <c r="AT18" s="237"/>
      <c r="AU18" s="132"/>
    </row>
    <row r="19" spans="2:47" ht="15.6" customHeight="1" x14ac:dyDescent="0.25">
      <c r="B19" s="46" t="s">
        <v>1497</v>
      </c>
      <c r="C19" s="123" t="s">
        <v>1456</v>
      </c>
      <c r="D19" s="114"/>
      <c r="E19" s="123"/>
      <c r="F19" s="199"/>
      <c r="G19" s="282"/>
      <c r="H19" s="90">
        <v>2.2292247629670943</v>
      </c>
      <c r="I19" s="90">
        <v>2.2292247629670943</v>
      </c>
      <c r="J19" s="30">
        <f t="shared" si="0"/>
        <v>0.12384582016483857</v>
      </c>
      <c r="K19" s="267">
        <v>0.58333333333333304</v>
      </c>
      <c r="L19" s="73"/>
      <c r="M19" s="135">
        <v>9.2523148148148146E-2</v>
      </c>
      <c r="N19" s="90">
        <v>2.2292247629670943</v>
      </c>
      <c r="O19" s="116"/>
      <c r="P19" s="101"/>
      <c r="Q19" s="117">
        <v>2.5616435185185193E-2</v>
      </c>
      <c r="R19" s="102">
        <v>2.4472406815643852</v>
      </c>
      <c r="S19" s="117"/>
      <c r="T19" s="126"/>
      <c r="U19" s="174"/>
      <c r="V19" s="101"/>
      <c r="W19" s="116"/>
      <c r="X19" s="101"/>
      <c r="Y19" s="116"/>
      <c r="Z19" s="120"/>
      <c r="AA19" s="116"/>
      <c r="AB19" s="126"/>
      <c r="AC19" s="127"/>
      <c r="AD19" s="128"/>
      <c r="AE19" s="129"/>
      <c r="AF19" s="128"/>
      <c r="AG19" s="130"/>
      <c r="AH19" s="131"/>
      <c r="AI19" s="234"/>
      <c r="AJ19" s="235"/>
      <c r="AK19" s="236"/>
      <c r="AL19" s="235"/>
      <c r="AM19" s="236"/>
      <c r="AN19" s="242"/>
      <c r="AO19" s="234"/>
      <c r="AP19" s="235"/>
      <c r="AQ19" s="236"/>
      <c r="AR19" s="235"/>
      <c r="AS19" s="236"/>
      <c r="AT19" s="237"/>
      <c r="AU19" s="132"/>
    </row>
    <row r="20" spans="2:47" ht="15.6" customHeight="1" x14ac:dyDescent="0.25">
      <c r="B20" s="265" t="s">
        <v>1612</v>
      </c>
      <c r="C20" s="3" t="s">
        <v>1567</v>
      </c>
      <c r="D20" s="213">
        <v>1975</v>
      </c>
      <c r="E20" s="3" t="s">
        <v>709</v>
      </c>
      <c r="F20" s="199"/>
      <c r="G20" s="282"/>
      <c r="H20" s="91">
        <v>2.3541550474065813</v>
      </c>
      <c r="I20" s="91">
        <f>H20*0.8</f>
        <v>1.8833240379252651</v>
      </c>
      <c r="J20" s="30">
        <f t="shared" si="0"/>
        <v>0.10462911321807028</v>
      </c>
      <c r="K20" s="267">
        <v>0.58333333333333304</v>
      </c>
      <c r="L20" s="74"/>
      <c r="M20" s="135">
        <v>9.7708333333333328E-2</v>
      </c>
      <c r="N20" s="91">
        <v>2.3541550474065813</v>
      </c>
      <c r="O20" s="69"/>
      <c r="P20" s="80"/>
      <c r="Q20" s="72"/>
      <c r="R20" s="80"/>
      <c r="S20" s="63"/>
      <c r="T20" s="96"/>
      <c r="U20" s="203"/>
      <c r="V20" s="80"/>
      <c r="W20" s="69"/>
      <c r="X20" s="80"/>
      <c r="Y20" s="69"/>
      <c r="Z20" s="82"/>
      <c r="AA20" s="69"/>
      <c r="AB20" s="100"/>
      <c r="AC20" s="70"/>
      <c r="AD20" s="87"/>
      <c r="AE20" s="66"/>
      <c r="AF20" s="87"/>
      <c r="AG20" s="67"/>
      <c r="AH20" s="85"/>
      <c r="AI20" s="234"/>
      <c r="AJ20" s="235"/>
      <c r="AK20" s="236"/>
      <c r="AL20" s="235"/>
      <c r="AM20" s="236"/>
      <c r="AN20" s="242"/>
      <c r="AO20" s="234"/>
      <c r="AP20" s="235"/>
      <c r="AQ20" s="236"/>
      <c r="AR20" s="235"/>
      <c r="AS20" s="236"/>
      <c r="AT20" s="237"/>
      <c r="AU20" s="71"/>
    </row>
    <row r="21" spans="2:47" ht="15.6" customHeight="1" x14ac:dyDescent="0.25">
      <c r="B21" s="265" t="s">
        <v>1579</v>
      </c>
      <c r="C21" s="3" t="s">
        <v>1517</v>
      </c>
      <c r="D21" s="213">
        <v>1976</v>
      </c>
      <c r="E21" s="3" t="s">
        <v>709</v>
      </c>
      <c r="F21" s="199"/>
      <c r="G21" s="283"/>
      <c r="H21" s="91">
        <v>2.3541550474065813</v>
      </c>
      <c r="I21" s="91">
        <f>H21*0.8</f>
        <v>1.8833240379252651</v>
      </c>
      <c r="J21" s="30">
        <f t="shared" si="0"/>
        <v>0.10462911321807028</v>
      </c>
      <c r="K21" s="267">
        <v>0.58333333333333304</v>
      </c>
      <c r="L21" s="74"/>
      <c r="M21" s="135">
        <v>9.7708333333333328E-2</v>
      </c>
      <c r="N21" s="91">
        <v>2.3541550474065813</v>
      </c>
      <c r="O21" s="69"/>
      <c r="P21" s="80"/>
      <c r="Q21" s="72"/>
      <c r="R21" s="80"/>
      <c r="S21" s="63"/>
      <c r="T21" s="96"/>
      <c r="U21" s="203"/>
      <c r="V21" s="80"/>
      <c r="W21" s="69"/>
      <c r="X21" s="80"/>
      <c r="Y21" s="69"/>
      <c r="Z21" s="82"/>
      <c r="AA21" s="69"/>
      <c r="AB21" s="100"/>
      <c r="AC21" s="70"/>
      <c r="AD21" s="87"/>
      <c r="AE21" s="66"/>
      <c r="AF21" s="87"/>
      <c r="AG21" s="67"/>
      <c r="AH21" s="85"/>
      <c r="AI21" s="234"/>
      <c r="AJ21" s="235"/>
      <c r="AK21" s="236"/>
      <c r="AL21" s="235"/>
      <c r="AM21" s="236"/>
      <c r="AN21" s="242"/>
      <c r="AO21" s="234"/>
      <c r="AP21" s="235"/>
      <c r="AQ21" s="236"/>
      <c r="AR21" s="235"/>
      <c r="AS21" s="236"/>
      <c r="AT21" s="237"/>
      <c r="AU21" s="71"/>
    </row>
    <row r="22" spans="2:47" ht="15.6" customHeight="1" x14ac:dyDescent="0.25">
      <c r="B22" s="265" t="s">
        <v>1581</v>
      </c>
      <c r="C22" s="3" t="s">
        <v>1520</v>
      </c>
      <c r="D22" s="213">
        <v>1986</v>
      </c>
      <c r="E22" s="3" t="s">
        <v>1521</v>
      </c>
      <c r="F22" s="199"/>
      <c r="G22" s="282"/>
      <c r="H22" s="91">
        <v>2.6017847183491356</v>
      </c>
      <c r="I22" s="91">
        <f>H22*0.8</f>
        <v>2.0814277746793084</v>
      </c>
      <c r="J22" s="30">
        <f t="shared" si="0"/>
        <v>0.11563487637107268</v>
      </c>
      <c r="K22" s="267">
        <v>0.58333333333333304</v>
      </c>
      <c r="L22" s="74"/>
      <c r="M22" s="135">
        <v>0.10798611111111112</v>
      </c>
      <c r="N22" s="91">
        <v>2.6017847183491356</v>
      </c>
      <c r="O22" s="69"/>
      <c r="P22" s="80"/>
      <c r="Q22" s="72"/>
      <c r="R22" s="80"/>
      <c r="S22" s="63"/>
      <c r="T22" s="96"/>
      <c r="U22" s="203"/>
      <c r="V22" s="80"/>
      <c r="W22" s="69"/>
      <c r="X22" s="80"/>
      <c r="Y22" s="69"/>
      <c r="Z22" s="82"/>
      <c r="AA22" s="69"/>
      <c r="AB22" s="100"/>
      <c r="AC22" s="70"/>
      <c r="AD22" s="87"/>
      <c r="AE22" s="66"/>
      <c r="AF22" s="87"/>
      <c r="AG22" s="67"/>
      <c r="AH22" s="85"/>
      <c r="AI22" s="234"/>
      <c r="AJ22" s="235"/>
      <c r="AK22" s="236"/>
      <c r="AL22" s="235"/>
      <c r="AM22" s="236"/>
      <c r="AN22" s="242"/>
      <c r="AO22" s="234"/>
      <c r="AP22" s="235"/>
      <c r="AQ22" s="236"/>
      <c r="AR22" s="235"/>
      <c r="AS22" s="236"/>
      <c r="AT22" s="237"/>
      <c r="AU22" s="71"/>
    </row>
    <row r="23" spans="2:47" ht="15.6" customHeight="1" x14ac:dyDescent="0.25">
      <c r="B23" s="46" t="s">
        <v>1496</v>
      </c>
      <c r="C23" s="123" t="s">
        <v>1455</v>
      </c>
      <c r="D23" s="114"/>
      <c r="E23" s="123"/>
      <c r="F23" s="199"/>
      <c r="G23" s="283"/>
      <c r="H23" s="90">
        <v>1.9219185722253207</v>
      </c>
      <c r="I23" s="90">
        <v>1.9219185722253207</v>
      </c>
      <c r="J23" s="30">
        <f t="shared" si="0"/>
        <v>0.1067732540125178</v>
      </c>
      <c r="K23" s="267">
        <v>0.58333333333333304</v>
      </c>
      <c r="L23" s="73"/>
      <c r="M23" s="135">
        <v>7.9768518518518516E-2</v>
      </c>
      <c r="N23" s="90">
        <v>1.9219185722253207</v>
      </c>
      <c r="O23" s="116"/>
      <c r="P23" s="101"/>
      <c r="Q23" s="117">
        <v>2.5075810185185232E-2</v>
      </c>
      <c r="R23" s="102">
        <v>2.3955926093831397</v>
      </c>
      <c r="S23" s="117"/>
      <c r="T23" s="126"/>
      <c r="U23" s="174"/>
      <c r="V23" s="101"/>
      <c r="W23" s="116"/>
      <c r="X23" s="101"/>
      <c r="Y23" s="116"/>
      <c r="Z23" s="120"/>
      <c r="AA23" s="116"/>
      <c r="AB23" s="126"/>
      <c r="AC23" s="127"/>
      <c r="AD23" s="128"/>
      <c r="AE23" s="129"/>
      <c r="AF23" s="128"/>
      <c r="AG23" s="130"/>
      <c r="AH23" s="131"/>
      <c r="AI23" s="234"/>
      <c r="AJ23" s="235"/>
      <c r="AK23" s="236"/>
      <c r="AL23" s="235"/>
      <c r="AM23" s="236"/>
      <c r="AN23" s="242"/>
      <c r="AO23" s="234"/>
      <c r="AP23" s="235"/>
      <c r="AQ23" s="236"/>
      <c r="AR23" s="235"/>
      <c r="AS23" s="236"/>
      <c r="AT23" s="237"/>
      <c r="AU23" s="132"/>
    </row>
    <row r="24" spans="2:47" ht="15.6" customHeight="1" x14ac:dyDescent="0.25">
      <c r="B24" s="62" t="s">
        <v>985</v>
      </c>
      <c r="C24" s="55" t="s">
        <v>1499</v>
      </c>
      <c r="D24" s="22"/>
      <c r="E24" s="55" t="s">
        <v>1114</v>
      </c>
      <c r="F24" s="200"/>
      <c r="G24" s="282"/>
      <c r="H24" s="90">
        <v>1.7801657063548919</v>
      </c>
      <c r="I24" s="90">
        <v>1.7801657063548919</v>
      </c>
      <c r="J24" s="30">
        <f t="shared" si="0"/>
        <v>9.8898094797493993E-2</v>
      </c>
      <c r="K24" s="267">
        <v>0.58333333333333304</v>
      </c>
      <c r="L24" s="73"/>
      <c r="M24" s="135"/>
      <c r="N24" s="101"/>
      <c r="O24" s="116"/>
      <c r="P24" s="101"/>
      <c r="Q24" s="117">
        <v>2.2064351851851849E-2</v>
      </c>
      <c r="R24" s="101">
        <v>2.1078959298532842</v>
      </c>
      <c r="S24" s="117"/>
      <c r="T24" s="126"/>
      <c r="U24" s="174"/>
      <c r="V24" s="101"/>
      <c r="W24" s="116"/>
      <c r="X24" s="101"/>
      <c r="Y24" s="116">
        <v>1.9595833333333368E-2</v>
      </c>
      <c r="Z24" s="125">
        <v>1.7801657063548919</v>
      </c>
      <c r="AA24" s="116"/>
      <c r="AB24" s="126"/>
      <c r="AC24" s="127"/>
      <c r="AD24" s="128"/>
      <c r="AE24" s="129"/>
      <c r="AF24" s="128"/>
      <c r="AG24" s="130"/>
      <c r="AH24" s="131"/>
      <c r="AI24" s="234"/>
      <c r="AJ24" s="235"/>
      <c r="AK24" s="236"/>
      <c r="AL24" s="235"/>
      <c r="AM24" s="236"/>
      <c r="AN24" s="242"/>
      <c r="AO24" s="234"/>
      <c r="AP24" s="235"/>
      <c r="AQ24" s="236"/>
      <c r="AR24" s="235"/>
      <c r="AS24" s="236"/>
      <c r="AT24" s="237"/>
      <c r="AU24" s="132"/>
    </row>
    <row r="25" spans="2:47" ht="15.6" customHeight="1" x14ac:dyDescent="0.25">
      <c r="B25" s="265" t="s">
        <v>1501</v>
      </c>
      <c r="C25" s="194" t="s">
        <v>1500</v>
      </c>
      <c r="D25" s="58">
        <v>1979</v>
      </c>
      <c r="E25" s="194" t="s">
        <v>1502</v>
      </c>
      <c r="F25" s="202">
        <v>1</v>
      </c>
      <c r="G25" s="282">
        <v>43137</v>
      </c>
      <c r="H25" s="80"/>
      <c r="I25" s="72"/>
      <c r="J25" s="3"/>
      <c r="K25" s="207">
        <v>0.58402777777777781</v>
      </c>
      <c r="L25" s="69"/>
      <c r="M25" s="135"/>
      <c r="N25" s="101"/>
      <c r="O25" s="82"/>
      <c r="P25" s="72"/>
      <c r="Q25" s="80"/>
      <c r="R25" s="63"/>
      <c r="S25" s="79"/>
      <c r="T25" s="204"/>
      <c r="U25" s="274"/>
      <c r="V25" s="72"/>
      <c r="W25" s="82"/>
      <c r="X25" s="72"/>
      <c r="Y25" s="82"/>
      <c r="Z25" s="69"/>
      <c r="AA25" s="82"/>
      <c r="AB25" s="209"/>
      <c r="AC25" s="205"/>
      <c r="AD25" s="66"/>
      <c r="AE25" s="87"/>
      <c r="AF25" s="67"/>
      <c r="AG25" s="87"/>
      <c r="AH25" s="206"/>
      <c r="AI25" s="243"/>
      <c r="AJ25" s="236"/>
      <c r="AK25" s="235"/>
      <c r="AL25" s="236"/>
      <c r="AM25" s="235"/>
      <c r="AN25" s="264"/>
      <c r="AO25" s="243"/>
      <c r="AP25" s="236"/>
      <c r="AQ25" s="235"/>
      <c r="AR25" s="236"/>
      <c r="AS25" s="235"/>
      <c r="AT25" s="244"/>
      <c r="AU25" s="71"/>
    </row>
    <row r="26" spans="2:47" ht="15.6" customHeight="1" x14ac:dyDescent="0.25">
      <c r="B26" s="60" t="s">
        <v>695</v>
      </c>
      <c r="C26" s="10" t="s">
        <v>673</v>
      </c>
      <c r="D26" s="22">
        <v>1988</v>
      </c>
      <c r="E26" s="28" t="s">
        <v>709</v>
      </c>
      <c r="F26" s="200"/>
      <c r="G26" s="282"/>
      <c r="H26" s="90">
        <v>1.6766750069502359</v>
      </c>
      <c r="I26" s="90">
        <v>1.6766750069502359</v>
      </c>
      <c r="J26" s="30">
        <f>$J$4*I26</f>
        <v>9.3148611497235315E-2</v>
      </c>
      <c r="K26" s="267">
        <f>$K$4-$J$4*(I26/$I$4)</f>
        <v>0.5846291662805424</v>
      </c>
      <c r="L26" s="73"/>
      <c r="M26" s="135">
        <v>7.7615740740740735E-2</v>
      </c>
      <c r="N26" s="101">
        <v>1.8700501952035693</v>
      </c>
      <c r="O26" s="116"/>
      <c r="P26" s="101"/>
      <c r="Q26" s="117"/>
      <c r="R26" s="101"/>
      <c r="S26" s="117"/>
      <c r="T26" s="126"/>
      <c r="U26" s="174"/>
      <c r="V26" s="101"/>
      <c r="W26" s="116"/>
      <c r="X26" s="101"/>
      <c r="Y26" s="116"/>
      <c r="Z26" s="120"/>
      <c r="AA26" s="116"/>
      <c r="AB26" s="126"/>
      <c r="AC26" s="127">
        <v>6.9803240740740735E-2</v>
      </c>
      <c r="AD26" s="137">
        <v>1.6766750069502359</v>
      </c>
      <c r="AE26" s="129"/>
      <c r="AF26" s="128"/>
      <c r="AG26" s="130"/>
      <c r="AH26" s="131"/>
      <c r="AI26" s="234"/>
      <c r="AJ26" s="235"/>
      <c r="AK26" s="236"/>
      <c r="AL26" s="235"/>
      <c r="AM26" s="236"/>
      <c r="AN26" s="242"/>
      <c r="AO26" s="234"/>
      <c r="AP26" s="235"/>
      <c r="AQ26" s="236"/>
      <c r="AR26" s="235"/>
      <c r="AS26" s="236"/>
      <c r="AT26" s="237"/>
      <c r="AU26" s="132"/>
    </row>
    <row r="27" spans="2:47" ht="15.6" customHeight="1" x14ac:dyDescent="0.25">
      <c r="B27" s="265" t="s">
        <v>1609</v>
      </c>
      <c r="C27" s="3" t="s">
        <v>1564</v>
      </c>
      <c r="D27" s="213">
        <v>1977</v>
      </c>
      <c r="E27" s="3" t="s">
        <v>1552</v>
      </c>
      <c r="F27" s="199"/>
      <c r="G27" s="282"/>
      <c r="H27" s="91">
        <v>2.0942554378137204</v>
      </c>
      <c r="I27" s="91">
        <f>H27*0.8</f>
        <v>1.6754043502509763</v>
      </c>
      <c r="J27" s="30">
        <f>$J$4*I27</f>
        <v>9.3078019458387576E-2</v>
      </c>
      <c r="K27" s="267">
        <f>$K$4-$J$4*(I27/$I$4)</f>
        <v>0.58469975831939014</v>
      </c>
      <c r="L27" s="74"/>
      <c r="M27" s="135">
        <v>8.6921296296296302E-2</v>
      </c>
      <c r="N27" s="91">
        <v>2.0942554378137204</v>
      </c>
      <c r="O27" s="69"/>
      <c r="P27" s="80"/>
      <c r="Q27" s="72"/>
      <c r="R27" s="80"/>
      <c r="S27" s="63"/>
      <c r="T27" s="96"/>
      <c r="U27" s="203"/>
      <c r="V27" s="80"/>
      <c r="W27" s="69"/>
      <c r="X27" s="80"/>
      <c r="Y27" s="69"/>
      <c r="Z27" s="82"/>
      <c r="AA27" s="69"/>
      <c r="AB27" s="100"/>
      <c r="AC27" s="70"/>
      <c r="AD27" s="87"/>
      <c r="AE27" s="66"/>
      <c r="AF27" s="87"/>
      <c r="AG27" s="67"/>
      <c r="AH27" s="85"/>
      <c r="AI27" s="234"/>
      <c r="AJ27" s="235"/>
      <c r="AK27" s="236"/>
      <c r="AL27" s="235"/>
      <c r="AM27" s="236"/>
      <c r="AN27" s="242"/>
      <c r="AO27" s="234"/>
      <c r="AP27" s="235"/>
      <c r="AQ27" s="236"/>
      <c r="AR27" s="235"/>
      <c r="AS27" s="236"/>
      <c r="AT27" s="237"/>
      <c r="AU27" s="71"/>
    </row>
    <row r="28" spans="2:47" ht="15.6" customHeight="1" x14ac:dyDescent="0.25">
      <c r="B28" s="62" t="s">
        <v>997</v>
      </c>
      <c r="C28" s="55" t="s">
        <v>1107</v>
      </c>
      <c r="D28" s="22"/>
      <c r="E28" s="55" t="s">
        <v>1184</v>
      </c>
      <c r="F28" s="200"/>
      <c r="G28" s="284"/>
      <c r="H28" s="90">
        <v>1.6751254880089239</v>
      </c>
      <c r="I28" s="90">
        <v>1.6751254880089239</v>
      </c>
      <c r="J28" s="30">
        <f>$J$4*I28</f>
        <v>9.3062527111606883E-2</v>
      </c>
      <c r="K28" s="267">
        <f>$K$4-$J$4*(I28/$I$4)</f>
        <v>0.5847152506661708</v>
      </c>
      <c r="L28" s="73"/>
      <c r="M28" s="135">
        <v>6.9525462962962969E-2</v>
      </c>
      <c r="N28" s="90">
        <v>1.6751254880089239</v>
      </c>
      <c r="O28" s="116"/>
      <c r="P28" s="101"/>
      <c r="Q28" s="117"/>
      <c r="R28" s="101"/>
      <c r="S28" s="117"/>
      <c r="T28" s="126"/>
      <c r="U28" s="174" t="s">
        <v>1255</v>
      </c>
      <c r="V28" s="102">
        <v>1.8335913312693499</v>
      </c>
      <c r="W28" s="116"/>
      <c r="X28" s="101"/>
      <c r="Y28" s="116"/>
      <c r="Z28" s="120"/>
      <c r="AA28" s="116"/>
      <c r="AB28" s="126"/>
      <c r="AC28" s="127"/>
      <c r="AD28" s="128"/>
      <c r="AE28" s="129"/>
      <c r="AF28" s="128"/>
      <c r="AG28" s="130"/>
      <c r="AH28" s="131"/>
      <c r="AI28" s="234"/>
      <c r="AJ28" s="235"/>
      <c r="AK28" s="236"/>
      <c r="AL28" s="235"/>
      <c r="AM28" s="236"/>
      <c r="AN28" s="242"/>
      <c r="AO28" s="234"/>
      <c r="AP28" s="235"/>
      <c r="AQ28" s="236"/>
      <c r="AR28" s="235"/>
      <c r="AS28" s="236"/>
      <c r="AT28" s="237"/>
      <c r="AU28" s="132"/>
    </row>
    <row r="29" spans="2:47" ht="15.6" customHeight="1" x14ac:dyDescent="0.25">
      <c r="B29" s="265" t="s">
        <v>1504</v>
      </c>
      <c r="C29" s="13" t="s">
        <v>1503</v>
      </c>
      <c r="D29" s="307"/>
      <c r="E29" s="28" t="s">
        <v>1631</v>
      </c>
      <c r="F29" s="200"/>
      <c r="G29" s="282"/>
      <c r="H29" s="80"/>
      <c r="I29" s="80"/>
      <c r="J29" s="17"/>
      <c r="K29" s="268">
        <v>0.58472222222222225</v>
      </c>
      <c r="L29" s="74"/>
      <c r="M29" s="135"/>
      <c r="N29" s="101"/>
      <c r="O29" s="69"/>
      <c r="P29" s="80"/>
      <c r="Q29" s="72"/>
      <c r="R29" s="80"/>
      <c r="S29" s="63"/>
      <c r="T29" s="96"/>
      <c r="U29" s="203"/>
      <c r="V29" s="80"/>
      <c r="W29" s="69"/>
      <c r="X29" s="80"/>
      <c r="Y29" s="69"/>
      <c r="Z29" s="82"/>
      <c r="AA29" s="72"/>
      <c r="AB29" s="100"/>
      <c r="AC29" s="70"/>
      <c r="AD29" s="87"/>
      <c r="AE29" s="66"/>
      <c r="AF29" s="87"/>
      <c r="AG29" s="67"/>
      <c r="AH29" s="85"/>
      <c r="AI29" s="234"/>
      <c r="AJ29" s="235"/>
      <c r="AK29" s="236"/>
      <c r="AL29" s="235"/>
      <c r="AM29" s="236"/>
      <c r="AN29" s="238"/>
      <c r="AO29" s="234"/>
      <c r="AP29" s="235"/>
      <c r="AQ29" s="236"/>
      <c r="AR29" s="235"/>
      <c r="AS29" s="236"/>
      <c r="AT29" s="237"/>
      <c r="AU29" s="71"/>
    </row>
    <row r="30" spans="2:47" ht="15.6" customHeight="1" x14ac:dyDescent="0.25">
      <c r="B30" s="46" t="s">
        <v>1494</v>
      </c>
      <c r="C30" s="123" t="s">
        <v>1453</v>
      </c>
      <c r="D30" s="114"/>
      <c r="E30" s="123" t="s">
        <v>1459</v>
      </c>
      <c r="F30" s="199"/>
      <c r="G30" s="282"/>
      <c r="H30" s="91">
        <v>2.0774997512135376</v>
      </c>
      <c r="I30" s="91">
        <f>H30*0.8</f>
        <v>1.6619998009708301</v>
      </c>
      <c r="J30" s="30">
        <f t="shared" ref="J30:J58" si="2">$J$4*I30</f>
        <v>9.2333322276157218E-2</v>
      </c>
      <c r="K30" s="267">
        <f t="shared" ref="K30:K58" si="3">$K$4-$J$4*(I30/$I$4)</f>
        <v>0.5854444555016205</v>
      </c>
      <c r="L30" s="73"/>
      <c r="M30" s="135"/>
      <c r="N30" s="101"/>
      <c r="O30" s="116"/>
      <c r="P30" s="101"/>
      <c r="Q30" s="117">
        <v>2.174618055555555E-2</v>
      </c>
      <c r="R30" s="91">
        <v>2.0774997512135376</v>
      </c>
      <c r="S30" s="117"/>
      <c r="T30" s="126"/>
      <c r="U30" s="174"/>
      <c r="V30" s="101"/>
      <c r="W30" s="116"/>
      <c r="X30" s="101"/>
      <c r="Y30" s="116"/>
      <c r="Z30" s="120"/>
      <c r="AA30" s="117"/>
      <c r="AB30" s="126"/>
      <c r="AC30" s="127"/>
      <c r="AD30" s="128"/>
      <c r="AE30" s="129"/>
      <c r="AF30" s="128"/>
      <c r="AG30" s="130"/>
      <c r="AH30" s="131"/>
      <c r="AI30" s="234"/>
      <c r="AJ30" s="235"/>
      <c r="AK30" s="236"/>
      <c r="AL30" s="235"/>
      <c r="AM30" s="236"/>
      <c r="AN30" s="238"/>
      <c r="AO30" s="234"/>
      <c r="AP30" s="235"/>
      <c r="AQ30" s="236"/>
      <c r="AR30" s="235"/>
      <c r="AS30" s="236"/>
      <c r="AT30" s="237"/>
      <c r="AU30" s="132"/>
    </row>
    <row r="31" spans="2:47" ht="15.6" customHeight="1" x14ac:dyDescent="0.25">
      <c r="B31" s="46" t="s">
        <v>1488</v>
      </c>
      <c r="C31" s="123" t="s">
        <v>1447</v>
      </c>
      <c r="D31" s="114"/>
      <c r="E31" s="123" t="s">
        <v>1460</v>
      </c>
      <c r="F31" s="199"/>
      <c r="G31" s="282"/>
      <c r="H31" s="90">
        <v>1.6508644729503628</v>
      </c>
      <c r="I31" s="90">
        <v>1.6508644729503628</v>
      </c>
      <c r="J31" s="30">
        <f t="shared" si="2"/>
        <v>9.1714692941686812E-2</v>
      </c>
      <c r="K31" s="267">
        <f t="shared" si="3"/>
        <v>0.58606308483609093</v>
      </c>
      <c r="L31" s="73"/>
      <c r="M31" s="135">
        <v>6.851851851851852E-2</v>
      </c>
      <c r="N31" s="90">
        <v>1.6508644729503628</v>
      </c>
      <c r="O31" s="116"/>
      <c r="P31" s="101"/>
      <c r="Q31" s="117">
        <v>1.7898379629629702E-2</v>
      </c>
      <c r="R31" s="102">
        <v>1.7099039131348377</v>
      </c>
      <c r="S31" s="117"/>
      <c r="T31" s="126"/>
      <c r="U31" s="174"/>
      <c r="V31" s="101"/>
      <c r="W31" s="116"/>
      <c r="X31" s="101"/>
      <c r="Y31" s="116"/>
      <c r="Z31" s="120"/>
      <c r="AA31" s="116"/>
      <c r="AB31" s="126"/>
      <c r="AC31" s="127"/>
      <c r="AD31" s="128"/>
      <c r="AE31" s="129"/>
      <c r="AF31" s="128"/>
      <c r="AG31" s="130"/>
      <c r="AH31" s="131"/>
      <c r="AI31" s="234"/>
      <c r="AJ31" s="235"/>
      <c r="AK31" s="236"/>
      <c r="AL31" s="235"/>
      <c r="AM31" s="236"/>
      <c r="AN31" s="242"/>
      <c r="AO31" s="234"/>
      <c r="AP31" s="235"/>
      <c r="AQ31" s="236"/>
      <c r="AR31" s="235"/>
      <c r="AS31" s="236"/>
      <c r="AT31" s="237"/>
      <c r="AU31" s="132"/>
    </row>
    <row r="32" spans="2:47" ht="15.6" customHeight="1" x14ac:dyDescent="0.25">
      <c r="B32" s="46" t="s">
        <v>187</v>
      </c>
      <c r="C32" s="10" t="s">
        <v>186</v>
      </c>
      <c r="D32" s="22">
        <v>1966</v>
      </c>
      <c r="E32" s="28" t="s">
        <v>702</v>
      </c>
      <c r="F32" s="200"/>
      <c r="G32" s="282"/>
      <c r="H32" s="90">
        <v>1.6379027853631896</v>
      </c>
      <c r="I32" s="90">
        <v>1.6379027853631896</v>
      </c>
      <c r="J32" s="30">
        <f t="shared" si="2"/>
        <v>9.0994599186843855E-2</v>
      </c>
      <c r="K32" s="267">
        <f t="shared" si="3"/>
        <v>0.58678317859093387</v>
      </c>
      <c r="L32" s="73"/>
      <c r="M32" s="135"/>
      <c r="N32" s="101"/>
      <c r="O32" s="116">
        <v>6.94212962962963E-2</v>
      </c>
      <c r="P32" s="90">
        <v>1.6379027853631896</v>
      </c>
      <c r="Q32" s="117">
        <v>1.9086226851851795E-2</v>
      </c>
      <c r="R32" s="101">
        <v>1.8233837172016556</v>
      </c>
      <c r="S32" s="117">
        <v>8.7824074074073999E-2</v>
      </c>
      <c r="T32" s="126">
        <v>1.6593046140389227</v>
      </c>
      <c r="U32" s="174"/>
      <c r="V32" s="101"/>
      <c r="W32" s="116"/>
      <c r="X32" s="101"/>
      <c r="Y32" s="116"/>
      <c r="Z32" s="120"/>
      <c r="AA32" s="116"/>
      <c r="AB32" s="126"/>
      <c r="AC32" s="127"/>
      <c r="AD32" s="128"/>
      <c r="AE32" s="129">
        <v>7.1030092592592589E-2</v>
      </c>
      <c r="AF32" s="139">
        <v>1.6214002642007925</v>
      </c>
      <c r="AG32" s="130">
        <v>1.9000385802469138E-2</v>
      </c>
      <c r="AH32" s="131">
        <v>1.7144398802478591</v>
      </c>
      <c r="AI32" s="234"/>
      <c r="AJ32" s="235"/>
      <c r="AK32" s="236">
        <v>6.7581018518518512E-2</v>
      </c>
      <c r="AL32" s="235">
        <v>1.5253396029258099</v>
      </c>
      <c r="AM32" s="236">
        <v>2.0555555555555556E-2</v>
      </c>
      <c r="AN32" s="242">
        <v>1.8565753711060007</v>
      </c>
      <c r="AO32" s="234"/>
      <c r="AP32" s="235"/>
      <c r="AQ32" s="236">
        <v>0.10645833333333332</v>
      </c>
      <c r="AR32" s="235">
        <v>1.6276765174305432</v>
      </c>
      <c r="AS32" s="236"/>
      <c r="AT32" s="237"/>
      <c r="AU32" s="132"/>
    </row>
    <row r="33" spans="2:47" ht="15.6" customHeight="1" x14ac:dyDescent="0.25">
      <c r="B33" s="46" t="s">
        <v>1641</v>
      </c>
      <c r="C33" s="294" t="s">
        <v>1639</v>
      </c>
      <c r="D33" s="295">
        <v>1977</v>
      </c>
      <c r="E33" s="294" t="s">
        <v>1640</v>
      </c>
      <c r="F33" s="201">
        <v>1</v>
      </c>
      <c r="G33" s="282"/>
      <c r="H33" s="102"/>
      <c r="I33" s="102"/>
      <c r="J33" s="36"/>
      <c r="K33" s="268">
        <v>0.58680555555555558</v>
      </c>
      <c r="L33" s="73"/>
      <c r="M33" s="135"/>
      <c r="N33" s="101"/>
      <c r="O33" s="116"/>
      <c r="P33" s="101"/>
      <c r="Q33" s="117"/>
      <c r="R33" s="101"/>
      <c r="S33" s="117"/>
      <c r="T33" s="126"/>
      <c r="U33" s="174"/>
      <c r="V33" s="90"/>
      <c r="W33" s="116"/>
      <c r="X33" s="101"/>
      <c r="Y33" s="116"/>
      <c r="Z33" s="120"/>
      <c r="AA33" s="117"/>
      <c r="AB33" s="126"/>
      <c r="AC33" s="175"/>
      <c r="AD33" s="139"/>
      <c r="AE33" s="129"/>
      <c r="AF33" s="128"/>
      <c r="AG33" s="130"/>
      <c r="AH33" s="131"/>
      <c r="AI33" s="234"/>
      <c r="AJ33" s="235"/>
      <c r="AK33" s="236"/>
      <c r="AL33" s="235"/>
      <c r="AM33" s="236"/>
      <c r="AN33" s="238"/>
      <c r="AO33" s="234"/>
      <c r="AP33" s="235"/>
      <c r="AQ33" s="236"/>
      <c r="AR33" s="235"/>
      <c r="AS33" s="236"/>
      <c r="AT33" s="237"/>
      <c r="AU33" s="132"/>
    </row>
    <row r="34" spans="2:47" ht="15.6" customHeight="1" x14ac:dyDescent="0.25">
      <c r="B34" s="313" t="s">
        <v>1652</v>
      </c>
      <c r="C34" s="194" t="s">
        <v>1650</v>
      </c>
      <c r="D34" s="58"/>
      <c r="E34" s="59"/>
      <c r="F34" s="201">
        <v>1</v>
      </c>
      <c r="G34" s="282"/>
      <c r="H34" s="102"/>
      <c r="I34" s="102"/>
      <c r="J34" s="30"/>
      <c r="K34" s="268">
        <v>0.58680555555555558</v>
      </c>
      <c r="L34" s="73"/>
      <c r="M34" s="135"/>
      <c r="N34" s="90"/>
      <c r="O34" s="116"/>
      <c r="P34" s="101"/>
      <c r="Q34" s="117"/>
      <c r="R34" s="101"/>
      <c r="S34" s="117"/>
      <c r="T34" s="126"/>
      <c r="U34" s="174"/>
      <c r="V34" s="101"/>
      <c r="W34" s="116"/>
      <c r="X34" s="101"/>
      <c r="Y34" s="116"/>
      <c r="Z34" s="120"/>
      <c r="AA34" s="116"/>
      <c r="AB34" s="126"/>
      <c r="AC34" s="127"/>
      <c r="AD34" s="128"/>
      <c r="AE34" s="129"/>
      <c r="AF34" s="128"/>
      <c r="AG34" s="130"/>
      <c r="AH34" s="131"/>
      <c r="AI34" s="234"/>
      <c r="AJ34" s="235"/>
      <c r="AK34" s="236"/>
      <c r="AL34" s="235"/>
      <c r="AM34" s="236"/>
      <c r="AN34" s="242"/>
      <c r="AO34" s="234"/>
      <c r="AP34" s="235"/>
      <c r="AQ34" s="236"/>
      <c r="AR34" s="235"/>
      <c r="AS34" s="236"/>
      <c r="AT34" s="237"/>
      <c r="AU34" s="132"/>
    </row>
    <row r="35" spans="2:47" ht="15.6" customHeight="1" x14ac:dyDescent="0.25">
      <c r="B35" s="46" t="s">
        <v>423</v>
      </c>
      <c r="C35" s="10" t="s">
        <v>422</v>
      </c>
      <c r="D35" s="22">
        <v>1987</v>
      </c>
      <c r="E35" s="28" t="s">
        <v>730</v>
      </c>
      <c r="F35" s="200"/>
      <c r="G35" s="282"/>
      <c r="H35" s="90">
        <v>1.6339118825100134</v>
      </c>
      <c r="I35" s="90">
        <v>1.6339118825100134</v>
      </c>
      <c r="J35" s="30">
        <f t="shared" si="2"/>
        <v>9.0772882361667404E-2</v>
      </c>
      <c r="K35" s="267">
        <f t="shared" si="3"/>
        <v>0.58700489541611034</v>
      </c>
      <c r="L35" s="73"/>
      <c r="M35" s="135"/>
      <c r="N35" s="101"/>
      <c r="O35" s="116"/>
      <c r="P35" s="101"/>
      <c r="Q35" s="117"/>
      <c r="R35" s="101"/>
      <c r="S35" s="117"/>
      <c r="T35" s="126"/>
      <c r="U35" s="174"/>
      <c r="V35" s="101"/>
      <c r="W35" s="116"/>
      <c r="X35" s="101"/>
      <c r="Y35" s="116"/>
      <c r="Z35" s="120"/>
      <c r="AA35" s="116"/>
      <c r="AB35" s="126"/>
      <c r="AC35" s="127">
        <v>8.4560185185185197E-2</v>
      </c>
      <c r="AD35" s="128">
        <v>2.0311370586599944</v>
      </c>
      <c r="AE35" s="129"/>
      <c r="AF35" s="128"/>
      <c r="AG35" s="130"/>
      <c r="AH35" s="131"/>
      <c r="AI35" s="234">
        <v>7.0821759259259265E-2</v>
      </c>
      <c r="AJ35" s="235">
        <v>1.6339118825100134</v>
      </c>
      <c r="AK35" s="236"/>
      <c r="AL35" s="235"/>
      <c r="AM35" s="236"/>
      <c r="AN35" s="242"/>
      <c r="AO35" s="234">
        <v>6.9525462962962969E-2</v>
      </c>
      <c r="AP35" s="235">
        <v>1.629679869777537</v>
      </c>
      <c r="AQ35" s="236"/>
      <c r="AR35" s="235"/>
      <c r="AS35" s="236"/>
      <c r="AT35" s="237"/>
      <c r="AU35" s="132"/>
    </row>
    <row r="36" spans="2:47" ht="15.6" customHeight="1" x14ac:dyDescent="0.25">
      <c r="B36" s="60" t="s">
        <v>699</v>
      </c>
      <c r="C36" s="10" t="s">
        <v>677</v>
      </c>
      <c r="D36" s="22">
        <v>1979</v>
      </c>
      <c r="E36" s="28" t="s">
        <v>709</v>
      </c>
      <c r="F36" s="200"/>
      <c r="G36" s="282"/>
      <c r="H36" s="91">
        <v>2.0314150681123158</v>
      </c>
      <c r="I36" s="91">
        <f>H36*0.8</f>
        <v>1.6251320544898527</v>
      </c>
      <c r="J36" s="30">
        <f t="shared" si="2"/>
        <v>9.0285114138325143E-2</v>
      </c>
      <c r="K36" s="267">
        <f t="shared" si="3"/>
        <v>0.58749266363945252</v>
      </c>
      <c r="L36" s="73"/>
      <c r="M36" s="135"/>
      <c r="N36" s="101"/>
      <c r="O36" s="116"/>
      <c r="P36" s="101"/>
      <c r="Q36" s="117"/>
      <c r="R36" s="101"/>
      <c r="S36" s="117"/>
      <c r="T36" s="126"/>
      <c r="U36" s="174"/>
      <c r="V36" s="101"/>
      <c r="W36" s="116"/>
      <c r="X36" s="101"/>
      <c r="Y36" s="116"/>
      <c r="Z36" s="120"/>
      <c r="AA36" s="116"/>
      <c r="AB36" s="126"/>
      <c r="AC36" s="127">
        <v>8.4571759259259263E-2</v>
      </c>
      <c r="AD36" s="136">
        <v>2.0314150681123158</v>
      </c>
      <c r="AE36" s="129"/>
      <c r="AF36" s="128"/>
      <c r="AG36" s="130"/>
      <c r="AH36" s="131"/>
      <c r="AI36" s="234"/>
      <c r="AJ36" s="235"/>
      <c r="AK36" s="236"/>
      <c r="AL36" s="235"/>
      <c r="AM36" s="236"/>
      <c r="AN36" s="242"/>
      <c r="AO36" s="234"/>
      <c r="AP36" s="235"/>
      <c r="AQ36" s="236"/>
      <c r="AR36" s="235"/>
      <c r="AS36" s="236"/>
      <c r="AT36" s="237"/>
      <c r="AU36" s="132"/>
    </row>
    <row r="37" spans="2:47" x14ac:dyDescent="0.25">
      <c r="B37" s="46" t="s">
        <v>178</v>
      </c>
      <c r="C37" s="57" t="s">
        <v>177</v>
      </c>
      <c r="D37" s="58">
        <v>1970</v>
      </c>
      <c r="E37" s="59" t="s">
        <v>702</v>
      </c>
      <c r="F37" s="201">
        <v>1</v>
      </c>
      <c r="G37" s="282">
        <v>43205</v>
      </c>
      <c r="H37" s="90">
        <v>1.6217913708356089</v>
      </c>
      <c r="I37" s="90">
        <v>1.6217913708356089</v>
      </c>
      <c r="J37" s="30">
        <f t="shared" si="2"/>
        <v>9.0099520601978261E-2</v>
      </c>
      <c r="K37" s="267">
        <f t="shared" si="3"/>
        <v>0.58767825717579947</v>
      </c>
      <c r="L37" s="73"/>
      <c r="M37" s="135">
        <v>8.5023148148148153E-2</v>
      </c>
      <c r="N37" s="101">
        <v>2.0485220301171223</v>
      </c>
      <c r="O37" s="116">
        <v>6.8738425925925925E-2</v>
      </c>
      <c r="P37" s="90">
        <v>1.6217913708356089</v>
      </c>
      <c r="Q37" s="117">
        <v>1.7872453703703717E-2</v>
      </c>
      <c r="R37" s="101">
        <v>1.7074271055628774</v>
      </c>
      <c r="S37" s="117">
        <v>9.2523148148148104E-2</v>
      </c>
      <c r="T37" s="126">
        <v>1.7480865952328879</v>
      </c>
      <c r="U37" s="174" t="s">
        <v>1189</v>
      </c>
      <c r="V37" s="102">
        <v>1.5923632610939111</v>
      </c>
      <c r="W37" s="116">
        <v>6.7291666666666639E-2</v>
      </c>
      <c r="X37" s="102">
        <v>1.5730519480519505</v>
      </c>
      <c r="Y37" s="116">
        <v>1.5976967592592595E-2</v>
      </c>
      <c r="Z37" s="140">
        <v>1.4514131303360458</v>
      </c>
      <c r="AA37" s="116">
        <v>0.1043147499134649</v>
      </c>
      <c r="AB37" s="126">
        <v>1.8497900824240774</v>
      </c>
      <c r="AC37" s="127">
        <v>7.6446759259259256E-2</v>
      </c>
      <c r="AD37" s="128">
        <v>1.8362524325827074</v>
      </c>
      <c r="AE37" s="129"/>
      <c r="AF37" s="128"/>
      <c r="AG37" s="130"/>
      <c r="AH37" s="131"/>
      <c r="AI37" s="241">
        <v>7.2835648148148149E-2</v>
      </c>
      <c r="AJ37" s="235">
        <v>1.6803738317757009</v>
      </c>
      <c r="AK37" s="236"/>
      <c r="AL37" s="235"/>
      <c r="AM37" s="236">
        <v>1.9219521604938273E-2</v>
      </c>
      <c r="AN37" s="242">
        <v>1.7359049411108791</v>
      </c>
      <c r="AO37" s="234">
        <v>6.3842592592592604E-2</v>
      </c>
      <c r="AP37" s="235">
        <v>1.4964731416169292</v>
      </c>
      <c r="AQ37" s="236"/>
      <c r="AR37" s="235"/>
      <c r="AS37" s="236">
        <v>1.7815586419753084E-2</v>
      </c>
      <c r="AT37" s="237">
        <v>1.6593481619892916</v>
      </c>
      <c r="AU37" s="132"/>
    </row>
    <row r="38" spans="2:47" ht="15.6" customHeight="1" x14ac:dyDescent="0.25">
      <c r="B38" s="46" t="s">
        <v>368</v>
      </c>
      <c r="C38" s="57" t="s">
        <v>367</v>
      </c>
      <c r="D38" s="58">
        <v>1979</v>
      </c>
      <c r="E38" s="59" t="s">
        <v>738</v>
      </c>
      <c r="F38" s="201">
        <v>1</v>
      </c>
      <c r="G38" s="284">
        <v>43137</v>
      </c>
      <c r="H38" s="90">
        <v>1.6136363636363673</v>
      </c>
      <c r="I38" s="90">
        <v>1.6136363636363673</v>
      </c>
      <c r="J38" s="30">
        <f t="shared" si="2"/>
        <v>8.9646464646464849E-2</v>
      </c>
      <c r="K38" s="267">
        <f t="shared" si="3"/>
        <v>0.58813131313131284</v>
      </c>
      <c r="L38" s="73"/>
      <c r="M38" s="135"/>
      <c r="N38" s="101"/>
      <c r="O38" s="116"/>
      <c r="P38" s="101"/>
      <c r="Q38" s="117"/>
      <c r="R38" s="101"/>
      <c r="S38" s="117"/>
      <c r="T38" s="126"/>
      <c r="U38" s="174"/>
      <c r="V38" s="101"/>
      <c r="W38" s="116">
        <v>6.9027777777777799E-2</v>
      </c>
      <c r="X38" s="90">
        <v>1.6136363636363673</v>
      </c>
      <c r="Y38" s="116">
        <v>1.824537037037044E-2</v>
      </c>
      <c r="Z38" s="120">
        <v>1.6574841233124586</v>
      </c>
      <c r="AA38" s="116">
        <v>0.10313373024609818</v>
      </c>
      <c r="AB38" s="126">
        <v>1.8288473253388615</v>
      </c>
      <c r="AC38" s="127">
        <v>7.1782407407407406E-2</v>
      </c>
      <c r="AD38" s="128">
        <v>1.7242146232971918</v>
      </c>
      <c r="AE38" s="129">
        <v>7.0254629629629625E-2</v>
      </c>
      <c r="AF38" s="139">
        <v>1.6036988110964332</v>
      </c>
      <c r="AG38" s="130"/>
      <c r="AH38" s="131"/>
      <c r="AI38" s="234">
        <v>7.0069444444444448E-2</v>
      </c>
      <c r="AJ38" s="235">
        <v>1.6165554072096129</v>
      </c>
      <c r="AK38" s="236">
        <v>6.2083333333333331E-2</v>
      </c>
      <c r="AL38" s="235">
        <v>1.4012539184952979</v>
      </c>
      <c r="AM38" s="236"/>
      <c r="AN38" s="242"/>
      <c r="AO38" s="234"/>
      <c r="AP38" s="235"/>
      <c r="AQ38" s="236"/>
      <c r="AR38" s="235"/>
      <c r="AS38" s="236"/>
      <c r="AT38" s="237"/>
      <c r="AU38" s="132"/>
    </row>
    <row r="39" spans="2:47" ht="15.6" customHeight="1" x14ac:dyDescent="0.25">
      <c r="B39" s="60" t="s">
        <v>854</v>
      </c>
      <c r="C39" s="10" t="s">
        <v>835</v>
      </c>
      <c r="D39" s="22"/>
      <c r="E39" s="28"/>
      <c r="F39" s="200"/>
      <c r="G39" s="282"/>
      <c r="H39" s="90">
        <v>1.6056887897378695</v>
      </c>
      <c r="I39" s="90">
        <v>1.6056887897378695</v>
      </c>
      <c r="J39" s="30">
        <f t="shared" si="2"/>
        <v>8.9204932763214964E-2</v>
      </c>
      <c r="K39" s="267">
        <f t="shared" si="3"/>
        <v>0.58857284501456275</v>
      </c>
      <c r="L39" s="73"/>
      <c r="M39" s="135">
        <v>6.6643518518518519E-2</v>
      </c>
      <c r="N39" s="90">
        <v>1.6056887897378695</v>
      </c>
      <c r="O39" s="116"/>
      <c r="P39" s="101"/>
      <c r="Q39" s="117"/>
      <c r="R39" s="101"/>
      <c r="S39" s="117"/>
      <c r="T39" s="126"/>
      <c r="U39" s="174"/>
      <c r="V39" s="101"/>
      <c r="W39" s="116"/>
      <c r="X39" s="101"/>
      <c r="Y39" s="116"/>
      <c r="Z39" s="120"/>
      <c r="AA39" s="116"/>
      <c r="AB39" s="126"/>
      <c r="AC39" s="127"/>
      <c r="AD39" s="128"/>
      <c r="AE39" s="129"/>
      <c r="AF39" s="128"/>
      <c r="AG39" s="130"/>
      <c r="AH39" s="131"/>
      <c r="AI39" s="234"/>
      <c r="AJ39" s="235"/>
      <c r="AK39" s="236"/>
      <c r="AL39" s="235"/>
      <c r="AM39" s="236">
        <v>1.8070601851851852E-2</v>
      </c>
      <c r="AN39" s="242">
        <v>1.6321346435291659</v>
      </c>
      <c r="AO39" s="234"/>
      <c r="AP39" s="235"/>
      <c r="AQ39" s="236"/>
      <c r="AR39" s="235"/>
      <c r="AS39" s="236"/>
      <c r="AT39" s="237"/>
      <c r="AU39" s="132"/>
    </row>
    <row r="40" spans="2:47" ht="15.6" customHeight="1" x14ac:dyDescent="0.25">
      <c r="B40" s="265" t="s">
        <v>1602</v>
      </c>
      <c r="C40" s="292" t="s">
        <v>1555</v>
      </c>
      <c r="D40" s="68">
        <v>1957</v>
      </c>
      <c r="E40" s="292" t="s">
        <v>1556</v>
      </c>
      <c r="F40" s="201">
        <v>1</v>
      </c>
      <c r="G40" s="282">
        <v>43242</v>
      </c>
      <c r="H40" s="90">
        <v>1.6026213050752929</v>
      </c>
      <c r="I40" s="90">
        <v>1.6026213050752929</v>
      </c>
      <c r="J40" s="30">
        <f>$J$4*I40</f>
        <v>8.9034516948627379E-2</v>
      </c>
      <c r="K40" s="267">
        <f>$K$4-$J$4*(I40/$I$4)</f>
        <v>0.58874326082915029</v>
      </c>
      <c r="L40" s="74"/>
      <c r="M40" s="135">
        <v>6.6516203703703702E-2</v>
      </c>
      <c r="N40" s="90">
        <v>1.6026213050752929</v>
      </c>
      <c r="O40" s="69"/>
      <c r="P40" s="80"/>
      <c r="Q40" s="117">
        <v>1.8252199074074049E-2</v>
      </c>
      <c r="R40" s="101">
        <v>1.7437057021860123</v>
      </c>
      <c r="S40" s="63"/>
      <c r="T40" s="96"/>
      <c r="U40" s="203"/>
      <c r="V40" s="80"/>
      <c r="W40" s="69"/>
      <c r="X40" s="80"/>
      <c r="Y40" s="69"/>
      <c r="Z40" s="82"/>
      <c r="AA40" s="263"/>
      <c r="AB40" s="100"/>
      <c r="AC40" s="70"/>
      <c r="AD40" s="87"/>
      <c r="AE40" s="66"/>
      <c r="AF40" s="87"/>
      <c r="AG40" s="67"/>
      <c r="AH40" s="85"/>
      <c r="AI40" s="234"/>
      <c r="AJ40" s="235"/>
      <c r="AK40" s="236"/>
      <c r="AL40" s="235"/>
      <c r="AM40" s="236"/>
      <c r="AN40" s="242"/>
      <c r="AO40" s="234"/>
      <c r="AP40" s="235"/>
      <c r="AQ40" s="236"/>
      <c r="AR40" s="235"/>
      <c r="AS40" s="236"/>
      <c r="AT40" s="237"/>
      <c r="AU40" s="71"/>
    </row>
    <row r="41" spans="2:47" ht="15.6" customHeight="1" x14ac:dyDescent="0.25">
      <c r="B41" s="296" t="s">
        <v>943</v>
      </c>
      <c r="C41" s="57" t="s">
        <v>1056</v>
      </c>
      <c r="D41" s="58">
        <v>1978</v>
      </c>
      <c r="E41" s="297" t="s">
        <v>1642</v>
      </c>
      <c r="F41" s="201">
        <v>1</v>
      </c>
      <c r="G41" s="282">
        <v>43245</v>
      </c>
      <c r="H41" s="102"/>
      <c r="I41" s="102"/>
      <c r="J41" s="36"/>
      <c r="K41" s="268">
        <v>0.58888888888888891</v>
      </c>
      <c r="L41" s="73"/>
      <c r="M41" s="135"/>
      <c r="N41" s="101"/>
      <c r="O41" s="116"/>
      <c r="P41" s="101"/>
      <c r="Q41" s="117"/>
      <c r="R41" s="101"/>
      <c r="S41" s="117"/>
      <c r="T41" s="126"/>
      <c r="U41" s="174"/>
      <c r="V41" s="101"/>
      <c r="W41" s="116"/>
      <c r="X41" s="101"/>
      <c r="Y41" s="116"/>
      <c r="Z41" s="120"/>
      <c r="AA41" s="116"/>
      <c r="AB41" s="126"/>
      <c r="AC41" s="127"/>
      <c r="AD41" s="128"/>
      <c r="AE41" s="129"/>
      <c r="AF41" s="136"/>
      <c r="AG41" s="130"/>
      <c r="AH41" s="131"/>
      <c r="AI41" s="234"/>
      <c r="AJ41" s="235"/>
      <c r="AK41" s="236"/>
      <c r="AL41" s="235"/>
      <c r="AM41" s="236"/>
      <c r="AN41" s="242"/>
      <c r="AO41" s="234"/>
      <c r="AP41" s="235"/>
      <c r="AQ41" s="236"/>
      <c r="AR41" s="235"/>
      <c r="AS41" s="236"/>
      <c r="AT41" s="237"/>
      <c r="AU41" s="132"/>
    </row>
    <row r="42" spans="2:47" ht="15.6" customHeight="1" x14ac:dyDescent="0.25">
      <c r="B42" s="46" t="s">
        <v>421</v>
      </c>
      <c r="C42" s="10" t="s">
        <v>420</v>
      </c>
      <c r="D42" s="22">
        <v>1988</v>
      </c>
      <c r="E42" s="28" t="s">
        <v>729</v>
      </c>
      <c r="F42" s="200"/>
      <c r="G42" s="282"/>
      <c r="H42" s="90">
        <v>1.5883993307306192</v>
      </c>
      <c r="I42" s="90">
        <v>1.5883993307306192</v>
      </c>
      <c r="J42" s="30">
        <f t="shared" si="2"/>
        <v>8.8244407262812172E-2</v>
      </c>
      <c r="K42" s="267">
        <f t="shared" si="3"/>
        <v>0.58953337051496557</v>
      </c>
      <c r="L42" s="73"/>
      <c r="M42" s="135">
        <v>6.5925925925925929E-2</v>
      </c>
      <c r="N42" s="90">
        <v>1.5883993307306192</v>
      </c>
      <c r="O42" s="116"/>
      <c r="P42" s="101"/>
      <c r="Q42" s="117"/>
      <c r="R42" s="101"/>
      <c r="S42" s="117"/>
      <c r="T42" s="126"/>
      <c r="U42" s="174"/>
      <c r="V42" s="101"/>
      <c r="W42" s="116"/>
      <c r="X42" s="101"/>
      <c r="Y42" s="116"/>
      <c r="Z42" s="120"/>
      <c r="AA42" s="116"/>
      <c r="AB42" s="126"/>
      <c r="AC42" s="127">
        <v>6.9618055555555558E-2</v>
      </c>
      <c r="AD42" s="128">
        <v>1.6722268557130942</v>
      </c>
      <c r="AE42" s="129"/>
      <c r="AF42" s="128"/>
      <c r="AG42" s="130"/>
      <c r="AH42" s="131"/>
      <c r="AI42" s="234">
        <v>7.003472222222222E-2</v>
      </c>
      <c r="AJ42" s="235">
        <v>1.6157543391188249</v>
      </c>
      <c r="AK42" s="236"/>
      <c r="AL42" s="235"/>
      <c r="AM42" s="236"/>
      <c r="AN42" s="242"/>
      <c r="AO42" s="234">
        <v>6.1631944444444448E-2</v>
      </c>
      <c r="AP42" s="235">
        <v>1.4446554530656541</v>
      </c>
      <c r="AQ42" s="236"/>
      <c r="AR42" s="235"/>
      <c r="AS42" s="236"/>
      <c r="AT42" s="237"/>
      <c r="AU42" s="132"/>
    </row>
    <row r="43" spans="2:47" ht="15.6" customHeight="1" x14ac:dyDescent="0.25">
      <c r="B43" s="46" t="s">
        <v>159</v>
      </c>
      <c r="C43" s="10" t="s">
        <v>158</v>
      </c>
      <c r="D43" s="22">
        <v>1986</v>
      </c>
      <c r="E43" s="28" t="s">
        <v>709</v>
      </c>
      <c r="F43" s="200"/>
      <c r="G43" s="282"/>
      <c r="H43" s="91">
        <v>1.9754293262879787</v>
      </c>
      <c r="I43" s="91">
        <f>H43*0.8</f>
        <v>1.580343461030383</v>
      </c>
      <c r="J43" s="30">
        <f t="shared" si="2"/>
        <v>8.7796858946132386E-2</v>
      </c>
      <c r="K43" s="267">
        <f t="shared" si="3"/>
        <v>0.58998091883164527</v>
      </c>
      <c r="L43" s="73"/>
      <c r="M43" s="135"/>
      <c r="N43" s="101"/>
      <c r="O43" s="116"/>
      <c r="P43" s="101"/>
      <c r="Q43" s="117"/>
      <c r="R43" s="101"/>
      <c r="S43" s="117"/>
      <c r="T43" s="126"/>
      <c r="U43" s="174"/>
      <c r="V43" s="101"/>
      <c r="W43" s="116"/>
      <c r="X43" s="101"/>
      <c r="Y43" s="116"/>
      <c r="Z43" s="120"/>
      <c r="AA43" s="116"/>
      <c r="AB43" s="126"/>
      <c r="AC43" s="127"/>
      <c r="AD43" s="128"/>
      <c r="AE43" s="129">
        <v>8.6539351851851853E-2</v>
      </c>
      <c r="AF43" s="136">
        <v>1.9754293262879787</v>
      </c>
      <c r="AG43" s="130"/>
      <c r="AH43" s="131"/>
      <c r="AI43" s="234"/>
      <c r="AJ43" s="235"/>
      <c r="AK43" s="236"/>
      <c r="AL43" s="235"/>
      <c r="AM43" s="236"/>
      <c r="AN43" s="242"/>
      <c r="AO43" s="234"/>
      <c r="AP43" s="235"/>
      <c r="AQ43" s="236"/>
      <c r="AR43" s="235"/>
      <c r="AS43" s="236"/>
      <c r="AT43" s="237"/>
      <c r="AU43" s="132"/>
    </row>
    <row r="44" spans="2:47" ht="15.6" customHeight="1" x14ac:dyDescent="0.25">
      <c r="B44" s="265" t="s">
        <v>1633</v>
      </c>
      <c r="C44" s="194" t="s">
        <v>1634</v>
      </c>
      <c r="D44" s="58">
        <v>1978</v>
      </c>
      <c r="E44" s="59" t="s">
        <v>1635</v>
      </c>
      <c r="F44" s="201">
        <v>1</v>
      </c>
      <c r="G44" s="282">
        <v>43239</v>
      </c>
      <c r="H44" s="102"/>
      <c r="I44" s="102"/>
      <c r="J44" s="36"/>
      <c r="K44" s="268">
        <v>0.59027777777777779</v>
      </c>
      <c r="L44" s="73"/>
      <c r="M44" s="135"/>
      <c r="N44" s="101"/>
      <c r="O44" s="116"/>
      <c r="P44" s="101"/>
      <c r="Q44" s="117"/>
      <c r="R44" s="101"/>
      <c r="S44" s="117"/>
      <c r="T44" s="126"/>
      <c r="U44" s="174"/>
      <c r="V44" s="101"/>
      <c r="W44" s="116"/>
      <c r="X44" s="101"/>
      <c r="Y44" s="116"/>
      <c r="Z44" s="120"/>
      <c r="AA44" s="116"/>
      <c r="AB44" s="126"/>
      <c r="AC44" s="127"/>
      <c r="AD44" s="128"/>
      <c r="AE44" s="129"/>
      <c r="AF44" s="136"/>
      <c r="AG44" s="130"/>
      <c r="AH44" s="131"/>
      <c r="AI44" s="234"/>
      <c r="AJ44" s="235"/>
      <c r="AK44" s="236"/>
      <c r="AL44" s="235"/>
      <c r="AM44" s="236"/>
      <c r="AN44" s="242"/>
      <c r="AO44" s="234"/>
      <c r="AP44" s="235"/>
      <c r="AQ44" s="236"/>
      <c r="AR44" s="235"/>
      <c r="AS44" s="236"/>
      <c r="AT44" s="237"/>
      <c r="AU44" s="132"/>
    </row>
    <row r="45" spans="2:47" ht="15.6" customHeight="1" x14ac:dyDescent="0.25">
      <c r="B45" s="265" t="s">
        <v>1578</v>
      </c>
      <c r="C45" s="3" t="s">
        <v>1515</v>
      </c>
      <c r="D45" s="213">
        <v>1988</v>
      </c>
      <c r="E45" s="3" t="s">
        <v>1516</v>
      </c>
      <c r="F45" s="199"/>
      <c r="G45" s="282"/>
      <c r="H45" s="91">
        <v>1.9595649749023984</v>
      </c>
      <c r="I45" s="91">
        <f>H45*0.8</f>
        <v>1.5676519799219188</v>
      </c>
      <c r="J45" s="30">
        <f t="shared" si="2"/>
        <v>8.7091776662328826E-2</v>
      </c>
      <c r="K45" s="267">
        <f t="shared" si="3"/>
        <v>0.59068600111544889</v>
      </c>
      <c r="L45" s="74"/>
      <c r="M45" s="135">
        <v>8.1331018518518525E-2</v>
      </c>
      <c r="N45" s="91">
        <v>1.9595649749023984</v>
      </c>
      <c r="O45" s="69"/>
      <c r="P45" s="80"/>
      <c r="Q45" s="72"/>
      <c r="R45" s="80"/>
      <c r="S45" s="63"/>
      <c r="T45" s="96"/>
      <c r="U45" s="203"/>
      <c r="V45" s="80"/>
      <c r="W45" s="69"/>
      <c r="X45" s="80"/>
      <c r="Y45" s="69"/>
      <c r="Z45" s="82"/>
      <c r="AA45" s="69"/>
      <c r="AB45" s="100"/>
      <c r="AC45" s="70"/>
      <c r="AD45" s="87"/>
      <c r="AE45" s="66"/>
      <c r="AF45" s="87"/>
      <c r="AG45" s="67"/>
      <c r="AH45" s="85"/>
      <c r="AI45" s="234"/>
      <c r="AJ45" s="235"/>
      <c r="AK45" s="236"/>
      <c r="AL45" s="235"/>
      <c r="AM45" s="236"/>
      <c r="AN45" s="242"/>
      <c r="AO45" s="234"/>
      <c r="AP45" s="235"/>
      <c r="AQ45" s="236"/>
      <c r="AR45" s="235"/>
      <c r="AS45" s="236"/>
      <c r="AT45" s="237"/>
      <c r="AU45" s="71"/>
    </row>
    <row r="46" spans="2:47" ht="15.6" customHeight="1" x14ac:dyDescent="0.25">
      <c r="B46" s="46" t="s">
        <v>523</v>
      </c>
      <c r="C46" s="57" t="s">
        <v>522</v>
      </c>
      <c r="D46" s="58">
        <v>1977</v>
      </c>
      <c r="E46" s="59" t="s">
        <v>709</v>
      </c>
      <c r="F46" s="201">
        <v>1</v>
      </c>
      <c r="G46" s="284">
        <v>43244</v>
      </c>
      <c r="H46" s="90">
        <v>1.5574456218627999</v>
      </c>
      <c r="I46" s="90">
        <v>1.5574456218627999</v>
      </c>
      <c r="J46" s="30">
        <f t="shared" si="2"/>
        <v>8.6524756770155545E-2</v>
      </c>
      <c r="K46" s="267">
        <f t="shared" si="3"/>
        <v>0.59125302100762211</v>
      </c>
      <c r="L46" s="73"/>
      <c r="M46" s="135">
        <v>6.4641203703703701E-2</v>
      </c>
      <c r="N46" s="90">
        <v>1.5574456218627999</v>
      </c>
      <c r="O46" s="116" t="s">
        <v>592</v>
      </c>
      <c r="P46" s="101">
        <v>0</v>
      </c>
      <c r="Q46" s="117"/>
      <c r="R46" s="101"/>
      <c r="S46" s="117">
        <v>8.3657407407407347E-2</v>
      </c>
      <c r="T46" s="126">
        <v>1.5805816750492008</v>
      </c>
      <c r="U46" s="174" t="s">
        <v>1205</v>
      </c>
      <c r="V46" s="101">
        <v>1.5074819401444788</v>
      </c>
      <c r="W46" s="116">
        <v>5.9085648148148096E-2</v>
      </c>
      <c r="X46" s="102">
        <v>1.3812229437229453</v>
      </c>
      <c r="Y46" s="116"/>
      <c r="Z46" s="120"/>
      <c r="AA46" s="146">
        <v>7.9122656159294147E-2</v>
      </c>
      <c r="AB46" s="126">
        <v>1.4031</v>
      </c>
      <c r="AC46" s="127"/>
      <c r="AD46" s="128"/>
      <c r="AE46" s="129">
        <v>5.8252314814814819E-2</v>
      </c>
      <c r="AF46" s="128">
        <v>1.3297225891677675</v>
      </c>
      <c r="AG46" s="130"/>
      <c r="AH46" s="131"/>
      <c r="AI46" s="234"/>
      <c r="AJ46" s="235"/>
      <c r="AK46" s="236">
        <v>5.3749999999999999E-2</v>
      </c>
      <c r="AL46" s="235">
        <v>1.2131661442006272</v>
      </c>
      <c r="AM46" s="236"/>
      <c r="AN46" s="242"/>
      <c r="AO46" s="234"/>
      <c r="AP46" s="235"/>
      <c r="AQ46" s="236">
        <v>8.9189814814814819E-2</v>
      </c>
      <c r="AR46" s="235">
        <v>1.3636524508936474</v>
      </c>
      <c r="AS46" s="236"/>
      <c r="AT46" s="237"/>
      <c r="AU46" s="132"/>
    </row>
    <row r="47" spans="2:47" ht="15.6" customHeight="1" x14ac:dyDescent="0.25">
      <c r="B47" s="46" t="s">
        <v>471</v>
      </c>
      <c r="C47" s="10" t="s">
        <v>470</v>
      </c>
      <c r="D47" s="22">
        <v>1982</v>
      </c>
      <c r="E47" s="28" t="s">
        <v>773</v>
      </c>
      <c r="F47" s="200"/>
      <c r="G47" s="284"/>
      <c r="H47" s="90">
        <v>1.5513380666302568</v>
      </c>
      <c r="I47" s="90">
        <v>1.5513380666302568</v>
      </c>
      <c r="J47" s="30">
        <f t="shared" si="2"/>
        <v>8.6185448146125374E-2</v>
      </c>
      <c r="K47" s="267">
        <f t="shared" si="3"/>
        <v>0.59159232963165231</v>
      </c>
      <c r="L47" s="73"/>
      <c r="M47" s="135">
        <v>7.739583333333333E-2</v>
      </c>
      <c r="N47" s="101">
        <v>1.8647518126045735</v>
      </c>
      <c r="O47" s="116">
        <v>6.5752314814814819E-2</v>
      </c>
      <c r="P47" s="90">
        <v>1.5513380666302568</v>
      </c>
      <c r="Q47" s="117"/>
      <c r="R47" s="101"/>
      <c r="S47" s="117"/>
      <c r="T47" s="126"/>
      <c r="U47" s="174"/>
      <c r="V47" s="101"/>
      <c r="W47" s="116"/>
      <c r="X47" s="101"/>
      <c r="Y47" s="116"/>
      <c r="Z47" s="120"/>
      <c r="AA47" s="116"/>
      <c r="AB47" s="126"/>
      <c r="AC47" s="127">
        <v>6.7060185185185181E-2</v>
      </c>
      <c r="AD47" s="139">
        <v>1.6107867667500693</v>
      </c>
      <c r="AE47" s="129">
        <v>7.2303240740740737E-2</v>
      </c>
      <c r="AF47" s="128">
        <v>1.650462351387054</v>
      </c>
      <c r="AG47" s="130"/>
      <c r="AH47" s="131"/>
      <c r="AI47" s="234"/>
      <c r="AJ47" s="235"/>
      <c r="AK47" s="236"/>
      <c r="AL47" s="235"/>
      <c r="AM47" s="236"/>
      <c r="AN47" s="242"/>
      <c r="AO47" s="234"/>
      <c r="AP47" s="235"/>
      <c r="AQ47" s="236"/>
      <c r="AR47" s="235"/>
      <c r="AS47" s="236"/>
      <c r="AT47" s="237"/>
      <c r="AU47" s="132"/>
    </row>
    <row r="48" spans="2:47" ht="15.6" customHeight="1" x14ac:dyDescent="0.25">
      <c r="B48" s="62" t="s">
        <v>964</v>
      </c>
      <c r="C48" s="55" t="s">
        <v>1620</v>
      </c>
      <c r="D48" s="22"/>
      <c r="E48" s="55" t="s">
        <v>706</v>
      </c>
      <c r="F48" s="200"/>
      <c r="G48" s="282"/>
      <c r="H48" s="90">
        <v>1.5498733953272421</v>
      </c>
      <c r="I48" s="90">
        <v>1.5498733953272421</v>
      </c>
      <c r="J48" s="30">
        <f t="shared" si="2"/>
        <v>8.6104077518180111E-2</v>
      </c>
      <c r="K48" s="267">
        <f t="shared" si="3"/>
        <v>0.59167370025959753</v>
      </c>
      <c r="L48" s="73"/>
      <c r="M48" s="135">
        <v>7.0694444444444449E-2</v>
      </c>
      <c r="N48" s="101">
        <v>1.7032905744562188</v>
      </c>
      <c r="O48" s="116"/>
      <c r="P48" s="101"/>
      <c r="Q48" s="117">
        <v>1.6223263888888839E-2</v>
      </c>
      <c r="R48" s="90">
        <v>1.5498733953272421</v>
      </c>
      <c r="S48" s="117"/>
      <c r="T48" s="126"/>
      <c r="U48" s="174"/>
      <c r="V48" s="101"/>
      <c r="W48" s="116">
        <v>6.8553240740740651E-2</v>
      </c>
      <c r="X48" s="102">
        <v>1.6025432900432912</v>
      </c>
      <c r="Y48" s="116"/>
      <c r="Z48" s="120"/>
      <c r="AA48" s="116"/>
      <c r="AB48" s="126"/>
      <c r="AC48" s="127"/>
      <c r="AD48" s="128"/>
      <c r="AE48" s="129"/>
      <c r="AF48" s="128"/>
      <c r="AG48" s="130"/>
      <c r="AH48" s="131"/>
      <c r="AI48" s="234"/>
      <c r="AJ48" s="235"/>
      <c r="AK48" s="236"/>
      <c r="AL48" s="235"/>
      <c r="AM48" s="236"/>
      <c r="AN48" s="242"/>
      <c r="AO48" s="234"/>
      <c r="AP48" s="235"/>
      <c r="AQ48" s="236"/>
      <c r="AR48" s="235"/>
      <c r="AS48" s="236"/>
      <c r="AT48" s="237"/>
      <c r="AU48" s="132"/>
    </row>
    <row r="49" spans="2:47" ht="15.6" customHeight="1" x14ac:dyDescent="0.25">
      <c r="B49" s="46" t="s">
        <v>481</v>
      </c>
      <c r="C49" s="10" t="s">
        <v>480</v>
      </c>
      <c r="D49" s="22">
        <v>1990</v>
      </c>
      <c r="E49" s="28" t="s">
        <v>782</v>
      </c>
      <c r="F49" s="200"/>
      <c r="G49" s="282"/>
      <c r="H49" s="91">
        <v>1.9286657859973579</v>
      </c>
      <c r="I49" s="91">
        <f>H49*0.8</f>
        <v>1.5429326287978864</v>
      </c>
      <c r="J49" s="30">
        <f t="shared" si="2"/>
        <v>8.5718479377660348E-2</v>
      </c>
      <c r="K49" s="267">
        <f t="shared" si="3"/>
        <v>0.5920592984001174</v>
      </c>
      <c r="L49" s="73"/>
      <c r="M49" s="135"/>
      <c r="N49" s="101"/>
      <c r="O49" s="116"/>
      <c r="P49" s="101"/>
      <c r="Q49" s="117"/>
      <c r="R49" s="101"/>
      <c r="S49" s="117"/>
      <c r="T49" s="126"/>
      <c r="U49" s="174"/>
      <c r="V49" s="101"/>
      <c r="W49" s="116"/>
      <c r="X49" s="101"/>
      <c r="Y49" s="116"/>
      <c r="Z49" s="120"/>
      <c r="AA49" s="116"/>
      <c r="AB49" s="126"/>
      <c r="AC49" s="127"/>
      <c r="AD49" s="128"/>
      <c r="AE49" s="129">
        <v>8.4490740740740741E-2</v>
      </c>
      <c r="AF49" s="136">
        <v>1.9286657859973579</v>
      </c>
      <c r="AG49" s="130"/>
      <c r="AH49" s="131"/>
      <c r="AI49" s="234"/>
      <c r="AJ49" s="235"/>
      <c r="AK49" s="236"/>
      <c r="AL49" s="235"/>
      <c r="AM49" s="236"/>
      <c r="AN49" s="242"/>
      <c r="AO49" s="234"/>
      <c r="AP49" s="235"/>
      <c r="AQ49" s="236"/>
      <c r="AR49" s="235"/>
      <c r="AS49" s="236"/>
      <c r="AT49" s="237"/>
      <c r="AU49" s="132"/>
    </row>
    <row r="50" spans="2:47" ht="15.6" customHeight="1" x14ac:dyDescent="0.25">
      <c r="B50" s="265" t="s">
        <v>1577</v>
      </c>
      <c r="C50" s="3" t="s">
        <v>1513</v>
      </c>
      <c r="D50" s="213">
        <v>1987</v>
      </c>
      <c r="E50" s="3" t="s">
        <v>1514</v>
      </c>
      <c r="F50" s="199"/>
      <c r="G50" s="282"/>
      <c r="H50" s="91">
        <v>1.9152258784160625</v>
      </c>
      <c r="I50" s="91">
        <f>H50*0.8</f>
        <v>1.53218070273285</v>
      </c>
      <c r="J50" s="30">
        <f t="shared" si="2"/>
        <v>8.512115015182499E-2</v>
      </c>
      <c r="K50" s="267">
        <f t="shared" si="3"/>
        <v>0.59265662762595273</v>
      </c>
      <c r="L50" s="74"/>
      <c r="M50" s="135">
        <v>7.9490740740740737E-2</v>
      </c>
      <c r="N50" s="91">
        <v>1.9152258784160625</v>
      </c>
      <c r="O50" s="69"/>
      <c r="P50" s="80"/>
      <c r="Q50" s="72"/>
      <c r="R50" s="80"/>
      <c r="S50" s="63"/>
      <c r="T50" s="96"/>
      <c r="U50" s="203"/>
      <c r="V50" s="80"/>
      <c r="W50" s="69"/>
      <c r="X50" s="80"/>
      <c r="Y50" s="69"/>
      <c r="Z50" s="82"/>
      <c r="AA50" s="69"/>
      <c r="AB50" s="100"/>
      <c r="AC50" s="70"/>
      <c r="AD50" s="87"/>
      <c r="AE50" s="66"/>
      <c r="AF50" s="87"/>
      <c r="AG50" s="67"/>
      <c r="AH50" s="85"/>
      <c r="AI50" s="234"/>
      <c r="AJ50" s="235"/>
      <c r="AK50" s="236"/>
      <c r="AL50" s="235"/>
      <c r="AM50" s="236"/>
      <c r="AN50" s="242"/>
      <c r="AO50" s="234"/>
      <c r="AP50" s="235"/>
      <c r="AQ50" s="236"/>
      <c r="AR50" s="235"/>
      <c r="AS50" s="236"/>
      <c r="AT50" s="237"/>
      <c r="AU50" s="71"/>
    </row>
    <row r="51" spans="2:47" ht="15.6" customHeight="1" x14ac:dyDescent="0.25">
      <c r="B51" s="60" t="s">
        <v>659</v>
      </c>
      <c r="C51" s="10" t="s">
        <v>658</v>
      </c>
      <c r="D51" s="22">
        <v>1993</v>
      </c>
      <c r="E51" s="28" t="s">
        <v>1266</v>
      </c>
      <c r="F51" s="200"/>
      <c r="G51" s="282"/>
      <c r="H51" s="90">
        <v>1.527580557072638</v>
      </c>
      <c r="I51" s="90">
        <v>1.527580557072638</v>
      </c>
      <c r="J51" s="30">
        <f t="shared" si="2"/>
        <v>8.4865586504035431E-2</v>
      </c>
      <c r="K51" s="267">
        <f t="shared" si="3"/>
        <v>0.59291219127374228</v>
      </c>
      <c r="L51" s="73"/>
      <c r="M51" s="135"/>
      <c r="N51" s="101"/>
      <c r="O51" s="116">
        <v>6.474537037037037E-2</v>
      </c>
      <c r="P51" s="90">
        <v>1.527580557072638</v>
      </c>
      <c r="Q51" s="117"/>
      <c r="R51" s="101"/>
      <c r="S51" s="117"/>
      <c r="T51" s="126"/>
      <c r="U51" s="174"/>
      <c r="V51" s="101"/>
      <c r="W51" s="116">
        <v>6.6689814814814841E-2</v>
      </c>
      <c r="X51" s="102">
        <v>1.5589826839826877</v>
      </c>
      <c r="Y51" s="116">
        <v>1.7538425925925916E-2</v>
      </c>
      <c r="Z51" s="120">
        <v>1.5932623964335344</v>
      </c>
      <c r="AA51" s="116"/>
      <c r="AB51" s="126"/>
      <c r="AC51" s="127"/>
      <c r="AD51" s="128"/>
      <c r="AE51" s="129"/>
      <c r="AF51" s="128"/>
      <c r="AG51" s="130"/>
      <c r="AH51" s="131"/>
      <c r="AI51" s="234"/>
      <c r="AJ51" s="235"/>
      <c r="AK51" s="236"/>
      <c r="AL51" s="235"/>
      <c r="AM51" s="236"/>
      <c r="AN51" s="242"/>
      <c r="AO51" s="234"/>
      <c r="AP51" s="235"/>
      <c r="AQ51" s="236"/>
      <c r="AR51" s="235"/>
      <c r="AS51" s="236"/>
      <c r="AT51" s="237"/>
      <c r="AU51" s="132"/>
    </row>
    <row r="52" spans="2:47" ht="15.6" customHeight="1" x14ac:dyDescent="0.25">
      <c r="B52" s="46" t="s">
        <v>1493</v>
      </c>
      <c r="C52" s="123" t="s">
        <v>1452</v>
      </c>
      <c r="D52" s="114"/>
      <c r="E52" s="123" t="s">
        <v>1459</v>
      </c>
      <c r="F52" s="199"/>
      <c r="G52" s="282"/>
      <c r="H52" s="91">
        <v>1.8982076316633372</v>
      </c>
      <c r="I52" s="91">
        <f>H52*0.8</f>
        <v>1.5185661053306698</v>
      </c>
      <c r="J52" s="30">
        <f t="shared" si="2"/>
        <v>8.4364783629481646E-2</v>
      </c>
      <c r="K52" s="267">
        <f t="shared" si="3"/>
        <v>0.59341299414829607</v>
      </c>
      <c r="L52" s="73"/>
      <c r="M52" s="135"/>
      <c r="N52" s="101"/>
      <c r="O52" s="116"/>
      <c r="P52" s="101"/>
      <c r="Q52" s="117">
        <v>1.9869444444444384E-2</v>
      </c>
      <c r="R52" s="91">
        <v>1.8982076316633372</v>
      </c>
      <c r="S52" s="117"/>
      <c r="T52" s="126"/>
      <c r="U52" s="174"/>
      <c r="V52" s="101"/>
      <c r="W52" s="116"/>
      <c r="X52" s="101"/>
      <c r="Y52" s="116"/>
      <c r="Z52" s="120"/>
      <c r="AA52" s="116"/>
      <c r="AB52" s="126"/>
      <c r="AC52" s="127"/>
      <c r="AD52" s="128"/>
      <c r="AE52" s="129"/>
      <c r="AF52" s="128"/>
      <c r="AG52" s="130"/>
      <c r="AH52" s="131"/>
      <c r="AI52" s="234"/>
      <c r="AJ52" s="235"/>
      <c r="AK52" s="236"/>
      <c r="AL52" s="235"/>
      <c r="AM52" s="236"/>
      <c r="AN52" s="242"/>
      <c r="AO52" s="234"/>
      <c r="AP52" s="235"/>
      <c r="AQ52" s="236"/>
      <c r="AR52" s="235"/>
      <c r="AS52" s="236"/>
      <c r="AT52" s="237"/>
      <c r="AU52" s="132"/>
    </row>
    <row r="53" spans="2:47" ht="15.6" customHeight="1" x14ac:dyDescent="0.25">
      <c r="B53" s="265" t="s">
        <v>1608</v>
      </c>
      <c r="C53" s="3" t="s">
        <v>1563</v>
      </c>
      <c r="D53" s="213">
        <v>1991</v>
      </c>
      <c r="E53" s="3" t="s">
        <v>1419</v>
      </c>
      <c r="F53" s="199"/>
      <c r="G53" s="282"/>
      <c r="H53" s="91">
        <v>1.8892916899051868</v>
      </c>
      <c r="I53" s="91">
        <f>H53*0.8</f>
        <v>1.5114333519241496</v>
      </c>
      <c r="J53" s="30">
        <f t="shared" si="2"/>
        <v>8.3968519551341644E-2</v>
      </c>
      <c r="K53" s="267">
        <f t="shared" si="3"/>
        <v>0.59380925822643604</v>
      </c>
      <c r="L53" s="74"/>
      <c r="M53" s="135">
        <v>7.8414351851851846E-2</v>
      </c>
      <c r="N53" s="91">
        <v>1.8892916899051868</v>
      </c>
      <c r="O53" s="69"/>
      <c r="P53" s="80"/>
      <c r="Q53" s="72"/>
      <c r="R53" s="80"/>
      <c r="S53" s="63"/>
      <c r="T53" s="96"/>
      <c r="U53" s="203"/>
      <c r="V53" s="80"/>
      <c r="W53" s="69"/>
      <c r="X53" s="80"/>
      <c r="Y53" s="69"/>
      <c r="Z53" s="82"/>
      <c r="AA53" s="69"/>
      <c r="AB53" s="100"/>
      <c r="AC53" s="70"/>
      <c r="AD53" s="87"/>
      <c r="AE53" s="66"/>
      <c r="AF53" s="87"/>
      <c r="AG53" s="67"/>
      <c r="AH53" s="85"/>
      <c r="AI53" s="234"/>
      <c r="AJ53" s="235"/>
      <c r="AK53" s="236"/>
      <c r="AL53" s="235"/>
      <c r="AM53" s="236"/>
      <c r="AN53" s="242"/>
      <c r="AO53" s="234"/>
      <c r="AP53" s="235"/>
      <c r="AQ53" s="236"/>
      <c r="AR53" s="235"/>
      <c r="AS53" s="236"/>
      <c r="AT53" s="237"/>
      <c r="AU53" s="71"/>
    </row>
    <row r="54" spans="2:47" x14ac:dyDescent="0.25">
      <c r="B54" s="46" t="s">
        <v>189</v>
      </c>
      <c r="C54" s="10" t="s">
        <v>188</v>
      </c>
      <c r="D54" s="22"/>
      <c r="E54" s="28"/>
      <c r="F54" s="200"/>
      <c r="G54" s="282"/>
      <c r="H54" s="91">
        <v>1.8879238320685092</v>
      </c>
      <c r="I54" s="91">
        <f>H54*0.8</f>
        <v>1.5103390656548075</v>
      </c>
      <c r="J54" s="30">
        <f t="shared" si="2"/>
        <v>8.3907725869711527E-2</v>
      </c>
      <c r="K54" s="267">
        <f t="shared" si="3"/>
        <v>0.59387005190806619</v>
      </c>
      <c r="L54" s="73"/>
      <c r="M54" s="135"/>
      <c r="N54" s="101"/>
      <c r="O54" s="117"/>
      <c r="P54" s="101"/>
      <c r="Q54" s="117"/>
      <c r="R54" s="101"/>
      <c r="S54" s="117"/>
      <c r="T54" s="126"/>
      <c r="U54" s="174"/>
      <c r="V54" s="101"/>
      <c r="W54" s="117"/>
      <c r="X54" s="101"/>
      <c r="Y54" s="117"/>
      <c r="Z54" s="101"/>
      <c r="AA54" s="117"/>
      <c r="AB54" s="120"/>
      <c r="AC54" s="127"/>
      <c r="AD54" s="128"/>
      <c r="AE54" s="129"/>
      <c r="AF54" s="128"/>
      <c r="AG54" s="130">
        <v>2.0923032407407408E-2</v>
      </c>
      <c r="AH54" s="142">
        <v>1.8879238320685092</v>
      </c>
      <c r="AI54" s="241"/>
      <c r="AJ54" s="235"/>
      <c r="AK54" s="236"/>
      <c r="AL54" s="235"/>
      <c r="AM54" s="236"/>
      <c r="AN54" s="238"/>
      <c r="AO54" s="234"/>
      <c r="AP54" s="235"/>
      <c r="AQ54" s="236"/>
      <c r="AR54" s="235"/>
      <c r="AS54" s="236"/>
      <c r="AT54" s="237"/>
      <c r="AU54" s="132"/>
    </row>
    <row r="55" spans="2:47" ht="15.6" customHeight="1" x14ac:dyDescent="0.25">
      <c r="B55" s="46" t="s">
        <v>58</v>
      </c>
      <c r="C55" s="57" t="s">
        <v>57</v>
      </c>
      <c r="D55" s="58">
        <v>1981</v>
      </c>
      <c r="E55" s="59" t="s">
        <v>702</v>
      </c>
      <c r="F55" s="201">
        <v>1</v>
      </c>
      <c r="G55" s="282">
        <v>43167</v>
      </c>
      <c r="H55" s="90">
        <v>1.508365867261573</v>
      </c>
      <c r="I55" s="90">
        <v>1.508365867261573</v>
      </c>
      <c r="J55" s="30">
        <f t="shared" si="2"/>
        <v>8.3798103736754045E-2</v>
      </c>
      <c r="K55" s="267">
        <f t="shared" si="3"/>
        <v>0.5939796740410237</v>
      </c>
      <c r="L55" s="73"/>
      <c r="M55" s="135">
        <v>6.2604166666666669E-2</v>
      </c>
      <c r="N55" s="90">
        <v>1.508365867261573</v>
      </c>
      <c r="O55" s="116">
        <v>6.2557870370370375E-2</v>
      </c>
      <c r="P55" s="102">
        <v>1.4759694156198799</v>
      </c>
      <c r="Q55" s="117">
        <v>1.7210300925925903E-2</v>
      </c>
      <c r="R55" s="101">
        <v>1.6441689978880873</v>
      </c>
      <c r="S55" s="117">
        <v>8.4351851851851789E-2</v>
      </c>
      <c r="T55" s="126">
        <v>1.5937021648808209</v>
      </c>
      <c r="U55" s="174"/>
      <c r="V55" s="101"/>
      <c r="W55" s="116"/>
      <c r="X55" s="101"/>
      <c r="Y55" s="116">
        <v>1.7597453703703692E-2</v>
      </c>
      <c r="Z55" s="120">
        <v>1.5986247213693967</v>
      </c>
      <c r="AA55" s="116"/>
      <c r="AB55" s="126"/>
      <c r="AC55" s="127"/>
      <c r="AD55" s="128"/>
      <c r="AE55" s="129"/>
      <c r="AF55" s="128"/>
      <c r="AG55" s="130"/>
      <c r="AH55" s="131"/>
      <c r="AI55" s="234">
        <v>6.6435185185185194E-2</v>
      </c>
      <c r="AJ55" s="235">
        <v>1.5327102803738319</v>
      </c>
      <c r="AK55" s="236">
        <v>6.3379629629629633E-2</v>
      </c>
      <c r="AL55" s="235">
        <v>1.4305120167189136</v>
      </c>
      <c r="AM55" s="236">
        <v>1.8696180555555553E-2</v>
      </c>
      <c r="AN55" s="242">
        <v>1.6886368388040978</v>
      </c>
      <c r="AO55" s="234"/>
      <c r="AP55" s="235"/>
      <c r="AQ55" s="236"/>
      <c r="AR55" s="235"/>
      <c r="AS55" s="236">
        <v>2.0519675925925924E-2</v>
      </c>
      <c r="AT55" s="237">
        <v>1.9112077329404578</v>
      </c>
      <c r="AU55" s="132"/>
    </row>
    <row r="56" spans="2:47" ht="15.6" customHeight="1" x14ac:dyDescent="0.25">
      <c r="B56" s="46" t="s">
        <v>1485</v>
      </c>
      <c r="C56" s="123" t="s">
        <v>1621</v>
      </c>
      <c r="D56" s="114"/>
      <c r="E56" s="123" t="s">
        <v>1457</v>
      </c>
      <c r="F56" s="199"/>
      <c r="G56" s="282"/>
      <c r="H56" s="90">
        <v>1.5070931788277262</v>
      </c>
      <c r="I56" s="90">
        <v>1.5070931788277262</v>
      </c>
      <c r="J56" s="30">
        <f t="shared" si="2"/>
        <v>8.3727398823762567E-2</v>
      </c>
      <c r="K56" s="267">
        <f t="shared" si="3"/>
        <v>0.59405037895401513</v>
      </c>
      <c r="L56" s="73"/>
      <c r="M56" s="135">
        <v>7.1087962962962964E-2</v>
      </c>
      <c r="N56" s="101">
        <v>1.7127718906860012</v>
      </c>
      <c r="O56" s="116"/>
      <c r="P56" s="101"/>
      <c r="Q56" s="117">
        <v>1.5775462962962949E-2</v>
      </c>
      <c r="R56" s="90">
        <v>1.5070931788277262</v>
      </c>
      <c r="S56" s="117"/>
      <c r="T56" s="126"/>
      <c r="U56" s="174"/>
      <c r="V56" s="101"/>
      <c r="W56" s="116"/>
      <c r="X56" s="101"/>
      <c r="Y56" s="116"/>
      <c r="Z56" s="120"/>
      <c r="AA56" s="116"/>
      <c r="AB56" s="126"/>
      <c r="AC56" s="127"/>
      <c r="AD56" s="128"/>
      <c r="AE56" s="129"/>
      <c r="AF56" s="128"/>
      <c r="AG56" s="130"/>
      <c r="AH56" s="131"/>
      <c r="AI56" s="234"/>
      <c r="AJ56" s="235"/>
      <c r="AK56" s="236"/>
      <c r="AL56" s="235"/>
      <c r="AM56" s="236"/>
      <c r="AN56" s="242"/>
      <c r="AO56" s="234"/>
      <c r="AP56" s="235"/>
      <c r="AQ56" s="236"/>
      <c r="AR56" s="235"/>
      <c r="AS56" s="236"/>
      <c r="AT56" s="237"/>
      <c r="AU56" s="132"/>
    </row>
    <row r="57" spans="2:47" ht="15.6" customHeight="1" x14ac:dyDescent="0.25">
      <c r="B57" s="62" t="s">
        <v>976</v>
      </c>
      <c r="C57" s="55" t="s">
        <v>1498</v>
      </c>
      <c r="D57" s="22"/>
      <c r="E57" s="55" t="s">
        <v>1114</v>
      </c>
      <c r="F57" s="200"/>
      <c r="G57" s="282"/>
      <c r="H57" s="90">
        <v>1.5060869757516158</v>
      </c>
      <c r="I57" s="90">
        <v>1.5060869757516158</v>
      </c>
      <c r="J57" s="30">
        <f t="shared" si="2"/>
        <v>8.3671498652867535E-2</v>
      </c>
      <c r="K57" s="267">
        <f t="shared" si="3"/>
        <v>0.59410627912491021</v>
      </c>
      <c r="L57" s="73"/>
      <c r="M57" s="135"/>
      <c r="N57" s="101"/>
      <c r="O57" s="116"/>
      <c r="P57" s="101"/>
      <c r="Q57" s="117">
        <v>1.5764930555555501E-2</v>
      </c>
      <c r="R57" s="90">
        <v>1.5060869757516158</v>
      </c>
      <c r="S57" s="117"/>
      <c r="T57" s="126"/>
      <c r="U57" s="174"/>
      <c r="V57" s="101"/>
      <c r="W57" s="116"/>
      <c r="X57" s="101"/>
      <c r="Y57" s="116">
        <v>1.8360763888888854E-2</v>
      </c>
      <c r="Z57" s="140">
        <v>1.6679669428439292</v>
      </c>
      <c r="AA57" s="116"/>
      <c r="AB57" s="126"/>
      <c r="AC57" s="127"/>
      <c r="AD57" s="128"/>
      <c r="AE57" s="129"/>
      <c r="AF57" s="128"/>
      <c r="AG57" s="130"/>
      <c r="AH57" s="131"/>
      <c r="AI57" s="234"/>
      <c r="AJ57" s="235"/>
      <c r="AK57" s="236"/>
      <c r="AL57" s="235"/>
      <c r="AM57" s="236"/>
      <c r="AN57" s="242"/>
      <c r="AO57" s="234"/>
      <c r="AP57" s="235"/>
      <c r="AQ57" s="236"/>
      <c r="AR57" s="235"/>
      <c r="AS57" s="236"/>
      <c r="AT57" s="237"/>
      <c r="AU57" s="132"/>
    </row>
    <row r="58" spans="2:47" ht="15.6" customHeight="1" x14ac:dyDescent="0.25">
      <c r="B58" s="46" t="s">
        <v>176</v>
      </c>
      <c r="C58" s="57" t="s">
        <v>10</v>
      </c>
      <c r="D58" s="58">
        <v>1965</v>
      </c>
      <c r="E58" s="59" t="s">
        <v>713</v>
      </c>
      <c r="F58" s="201">
        <v>1</v>
      </c>
      <c r="G58" s="282">
        <v>43137</v>
      </c>
      <c r="H58" s="90">
        <v>1.5036081347036936</v>
      </c>
      <c r="I58" s="90">
        <v>1.5036081347036936</v>
      </c>
      <c r="J58" s="30">
        <f t="shared" si="2"/>
        <v>8.3533785261316301E-2</v>
      </c>
      <c r="K58" s="267">
        <f t="shared" si="3"/>
        <v>0.59424399251646143</v>
      </c>
      <c r="L58" s="73"/>
      <c r="M58" s="135">
        <v>7.0949074074074067E-2</v>
      </c>
      <c r="N58" s="102">
        <v>1.7094255437813719</v>
      </c>
      <c r="O58" s="116"/>
      <c r="P58" s="101"/>
      <c r="Q58" s="117">
        <v>1.9465046296296196E-2</v>
      </c>
      <c r="R58" s="101">
        <v>1.8595738564115059</v>
      </c>
      <c r="S58" s="117">
        <v>7.9583333333333228E-2</v>
      </c>
      <c r="T58" s="144">
        <v>1.5036081347036936</v>
      </c>
      <c r="U58" s="174" t="s">
        <v>1190</v>
      </c>
      <c r="V58" s="102">
        <v>1.5479876160990711</v>
      </c>
      <c r="W58" s="116">
        <v>5.5196759259259265E-2</v>
      </c>
      <c r="X58" s="102">
        <v>1.2903138528138556</v>
      </c>
      <c r="Y58" s="116">
        <v>1.844502314814811E-2</v>
      </c>
      <c r="Z58" s="120">
        <v>1.6756213988308069</v>
      </c>
      <c r="AA58" s="116">
        <v>8.8599093644503246E-2</v>
      </c>
      <c r="AB58" s="126">
        <v>1.5711078718141029</v>
      </c>
      <c r="AC58" s="127">
        <v>6.9537037037037036E-2</v>
      </c>
      <c r="AD58" s="128">
        <v>1.6702807895468443</v>
      </c>
      <c r="AE58" s="129">
        <v>7.1342592592592582E-2</v>
      </c>
      <c r="AF58" s="139">
        <v>1.6285336856010566</v>
      </c>
      <c r="AG58" s="130">
        <v>1.8435185185185183E-2</v>
      </c>
      <c r="AH58" s="131">
        <v>1.6634407853512494</v>
      </c>
      <c r="AI58" s="234"/>
      <c r="AJ58" s="235"/>
      <c r="AK58" s="236">
        <v>9.5451388888888891E-2</v>
      </c>
      <c r="AL58" s="235">
        <v>2.1543887147335425</v>
      </c>
      <c r="AM58" s="236"/>
      <c r="AN58" s="242"/>
      <c r="AO58" s="234"/>
      <c r="AP58" s="235"/>
      <c r="AQ58" s="236"/>
      <c r="AR58" s="235"/>
      <c r="AS58" s="236"/>
      <c r="AT58" s="237"/>
      <c r="AU58" s="132"/>
    </row>
    <row r="59" spans="2:47" ht="15.6" customHeight="1" x14ac:dyDescent="0.25">
      <c r="B59" s="46" t="s">
        <v>1505</v>
      </c>
      <c r="C59" s="57" t="s">
        <v>1506</v>
      </c>
      <c r="D59" s="58">
        <v>1981</v>
      </c>
      <c r="E59" s="59" t="s">
        <v>1632</v>
      </c>
      <c r="F59" s="201">
        <v>1</v>
      </c>
      <c r="G59" s="282">
        <v>43138</v>
      </c>
      <c r="H59" s="102"/>
      <c r="I59" s="102"/>
      <c r="J59" s="36"/>
      <c r="K59" s="268">
        <v>0.5942708333333333</v>
      </c>
      <c r="L59" s="73"/>
      <c r="M59" s="135"/>
      <c r="N59" s="101"/>
      <c r="O59" s="116"/>
      <c r="P59" s="101"/>
      <c r="Q59" s="117"/>
      <c r="R59" s="101"/>
      <c r="S59" s="117"/>
      <c r="T59" s="126"/>
      <c r="U59" s="174"/>
      <c r="V59" s="101"/>
      <c r="W59" s="116"/>
      <c r="X59" s="101"/>
      <c r="Y59" s="116"/>
      <c r="Z59" s="120"/>
      <c r="AA59" s="116"/>
      <c r="AB59" s="126"/>
      <c r="AC59" s="127"/>
      <c r="AD59" s="128"/>
      <c r="AE59" s="129"/>
      <c r="AF59" s="139"/>
      <c r="AG59" s="130"/>
      <c r="AH59" s="131"/>
      <c r="AI59" s="234"/>
      <c r="AJ59" s="235"/>
      <c r="AK59" s="236"/>
      <c r="AL59" s="235"/>
      <c r="AM59" s="236"/>
      <c r="AN59" s="242"/>
      <c r="AO59" s="234"/>
      <c r="AP59" s="235"/>
      <c r="AQ59" s="236"/>
      <c r="AR59" s="235"/>
      <c r="AS59" s="236"/>
      <c r="AT59" s="237"/>
      <c r="AU59" s="132"/>
    </row>
    <row r="60" spans="2:47" ht="15.6" customHeight="1" x14ac:dyDescent="0.25">
      <c r="B60" s="60" t="s">
        <v>690</v>
      </c>
      <c r="C60" s="10" t="s">
        <v>671</v>
      </c>
      <c r="D60" s="22">
        <v>1983</v>
      </c>
      <c r="E60" s="28" t="s">
        <v>709</v>
      </c>
      <c r="F60" s="200"/>
      <c r="G60" s="282"/>
      <c r="H60" s="90">
        <v>1.5005577244841051</v>
      </c>
      <c r="I60" s="90">
        <v>1.5005577244841051</v>
      </c>
      <c r="J60" s="30">
        <f t="shared" ref="J60:J126" si="4">$J$4*I60</f>
        <v>8.3364318026894715E-2</v>
      </c>
      <c r="K60" s="267">
        <f t="shared" ref="K60:K126" si="5">$K$4-$J$4*(I60/$I$4)</f>
        <v>0.594413459750883</v>
      </c>
      <c r="L60" s="73"/>
      <c r="M60" s="135">
        <v>6.2280092592592595E-2</v>
      </c>
      <c r="N60" s="90">
        <v>1.5005577244841051</v>
      </c>
      <c r="O60" s="116"/>
      <c r="P60" s="101"/>
      <c r="Q60" s="117"/>
      <c r="R60" s="101"/>
      <c r="S60" s="117"/>
      <c r="T60" s="126"/>
      <c r="U60" s="174"/>
      <c r="V60" s="101"/>
      <c r="W60" s="116"/>
      <c r="X60" s="101"/>
      <c r="Y60" s="116"/>
      <c r="Z60" s="120"/>
      <c r="AA60" s="116"/>
      <c r="AB60" s="126"/>
      <c r="AC60" s="127">
        <v>6.6307870370370378E-2</v>
      </c>
      <c r="AD60" s="139">
        <v>1.5927161523491797</v>
      </c>
      <c r="AE60" s="129"/>
      <c r="AF60" s="128"/>
      <c r="AG60" s="130"/>
      <c r="AH60" s="131"/>
      <c r="AI60" s="234"/>
      <c r="AJ60" s="235"/>
      <c r="AK60" s="236"/>
      <c r="AL60" s="235"/>
      <c r="AM60" s="236"/>
      <c r="AN60" s="242"/>
      <c r="AO60" s="234"/>
      <c r="AP60" s="235"/>
      <c r="AQ60" s="236"/>
      <c r="AR60" s="235"/>
      <c r="AS60" s="236"/>
      <c r="AT60" s="237"/>
      <c r="AU60" s="132"/>
    </row>
    <row r="61" spans="2:47" ht="15.6" customHeight="1" x14ac:dyDescent="0.25">
      <c r="B61" s="265" t="s">
        <v>1607</v>
      </c>
      <c r="C61" s="3" t="s">
        <v>1562</v>
      </c>
      <c r="D61" s="213">
        <v>1993</v>
      </c>
      <c r="E61" s="3" t="s">
        <v>1419</v>
      </c>
      <c r="F61" s="199"/>
      <c r="G61" s="282"/>
      <c r="H61" s="91">
        <v>1.8745119910764083</v>
      </c>
      <c r="I61" s="91">
        <f>H61*0.8</f>
        <v>1.4996095928611268</v>
      </c>
      <c r="J61" s="30">
        <f t="shared" si="4"/>
        <v>8.3311644047840375E-2</v>
      </c>
      <c r="K61" s="267">
        <f t="shared" si="5"/>
        <v>0.59446613372993728</v>
      </c>
      <c r="L61" s="74"/>
      <c r="M61" s="135">
        <v>7.7800925925925926E-2</v>
      </c>
      <c r="N61" s="91">
        <v>1.8745119910764083</v>
      </c>
      <c r="O61" s="69"/>
      <c r="P61" s="80"/>
      <c r="Q61" s="72"/>
      <c r="R61" s="80"/>
      <c r="S61" s="63"/>
      <c r="T61" s="96"/>
      <c r="U61" s="203"/>
      <c r="V61" s="80"/>
      <c r="W61" s="69"/>
      <c r="X61" s="80"/>
      <c r="Y61" s="69"/>
      <c r="Z61" s="82"/>
      <c r="AA61" s="69"/>
      <c r="AB61" s="100"/>
      <c r="AC61" s="70"/>
      <c r="AD61" s="87"/>
      <c r="AE61" s="66"/>
      <c r="AF61" s="87"/>
      <c r="AG61" s="67"/>
      <c r="AH61" s="85"/>
      <c r="AI61" s="234"/>
      <c r="AJ61" s="235"/>
      <c r="AK61" s="236"/>
      <c r="AL61" s="235"/>
      <c r="AM61" s="236"/>
      <c r="AN61" s="242"/>
      <c r="AO61" s="234"/>
      <c r="AP61" s="235"/>
      <c r="AQ61" s="236"/>
      <c r="AR61" s="235"/>
      <c r="AS61" s="236"/>
      <c r="AT61" s="237"/>
      <c r="AU61" s="71"/>
    </row>
    <row r="62" spans="2:47" ht="15.6" customHeight="1" x14ac:dyDescent="0.25">
      <c r="B62" s="46" t="s">
        <v>245</v>
      </c>
      <c r="C62" s="10" t="s">
        <v>244</v>
      </c>
      <c r="D62" s="22">
        <v>1989</v>
      </c>
      <c r="E62" s="28"/>
      <c r="F62" s="200"/>
      <c r="G62" s="282"/>
      <c r="H62" s="90">
        <v>1.4866193336974332</v>
      </c>
      <c r="I62" s="90">
        <v>1.4866193336974332</v>
      </c>
      <c r="J62" s="30">
        <f t="shared" si="4"/>
        <v>8.2589962983190726E-2</v>
      </c>
      <c r="K62" s="267">
        <f t="shared" si="5"/>
        <v>0.59518781479458693</v>
      </c>
      <c r="L62" s="73"/>
      <c r="M62" s="135"/>
      <c r="N62" s="101"/>
      <c r="O62" s="116">
        <v>6.3009259259259265E-2</v>
      </c>
      <c r="P62" s="90">
        <v>1.4866193336974332</v>
      </c>
      <c r="Q62" s="117">
        <v>1.7767824074074068E-2</v>
      </c>
      <c r="R62" s="101">
        <v>1.6974314178617731</v>
      </c>
      <c r="S62" s="117"/>
      <c r="T62" s="126"/>
      <c r="U62" s="174"/>
      <c r="V62" s="101"/>
      <c r="W62" s="116"/>
      <c r="X62" s="101"/>
      <c r="Y62" s="116"/>
      <c r="Z62" s="120"/>
      <c r="AA62" s="116"/>
      <c r="AB62" s="126"/>
      <c r="AC62" s="127"/>
      <c r="AD62" s="128"/>
      <c r="AE62" s="129"/>
      <c r="AF62" s="128"/>
      <c r="AG62" s="130">
        <v>1.7859567901234566E-2</v>
      </c>
      <c r="AH62" s="131">
        <v>1.6115017753951122</v>
      </c>
      <c r="AI62" s="234"/>
      <c r="AJ62" s="235"/>
      <c r="AK62" s="236">
        <v>5.7731481481481474E-2</v>
      </c>
      <c r="AL62" s="235">
        <v>1.303030303030303</v>
      </c>
      <c r="AM62" s="236"/>
      <c r="AN62" s="242"/>
      <c r="AO62" s="234"/>
      <c r="AP62" s="235"/>
      <c r="AQ62" s="236"/>
      <c r="AR62" s="235"/>
      <c r="AS62" s="236"/>
      <c r="AT62" s="237"/>
      <c r="AU62" s="132"/>
    </row>
    <row r="63" spans="2:47" ht="15.6" customHeight="1" x14ac:dyDescent="0.25">
      <c r="B63" s="265" t="s">
        <v>1606</v>
      </c>
      <c r="C63" s="3" t="s">
        <v>1561</v>
      </c>
      <c r="D63" s="213">
        <v>1975</v>
      </c>
      <c r="E63" s="3" t="s">
        <v>721</v>
      </c>
      <c r="F63" s="199"/>
      <c r="G63" s="282"/>
      <c r="H63" s="91">
        <v>1.8561070831009481</v>
      </c>
      <c r="I63" s="91">
        <f>H63*0.8</f>
        <v>1.4848856664807586</v>
      </c>
      <c r="J63" s="30">
        <f t="shared" si="4"/>
        <v>8.2493648137819911E-2</v>
      </c>
      <c r="K63" s="267">
        <f t="shared" si="5"/>
        <v>0.5952841296399578</v>
      </c>
      <c r="L63" s="74"/>
      <c r="M63" s="135">
        <v>7.7037037037037029E-2</v>
      </c>
      <c r="N63" s="91">
        <v>1.8561070831009481</v>
      </c>
      <c r="O63" s="69"/>
      <c r="P63" s="80"/>
      <c r="Q63" s="72"/>
      <c r="R63" s="80"/>
      <c r="S63" s="63"/>
      <c r="T63" s="96"/>
      <c r="U63" s="203"/>
      <c r="V63" s="80"/>
      <c r="W63" s="69"/>
      <c r="X63" s="80"/>
      <c r="Y63" s="69"/>
      <c r="Z63" s="82"/>
      <c r="AA63" s="69"/>
      <c r="AB63" s="100"/>
      <c r="AC63" s="70"/>
      <c r="AD63" s="87"/>
      <c r="AE63" s="66"/>
      <c r="AF63" s="87"/>
      <c r="AG63" s="67"/>
      <c r="AH63" s="85"/>
      <c r="AI63" s="234"/>
      <c r="AJ63" s="235"/>
      <c r="AK63" s="236"/>
      <c r="AL63" s="235"/>
      <c r="AM63" s="236"/>
      <c r="AN63" s="242"/>
      <c r="AO63" s="234"/>
      <c r="AP63" s="235"/>
      <c r="AQ63" s="236"/>
      <c r="AR63" s="235"/>
      <c r="AS63" s="236"/>
      <c r="AT63" s="237"/>
      <c r="AU63" s="71"/>
    </row>
    <row r="64" spans="2:47" ht="15.6" customHeight="1" x14ac:dyDescent="0.25">
      <c r="B64" s="46" t="s">
        <v>864</v>
      </c>
      <c r="C64" s="10" t="s">
        <v>863</v>
      </c>
      <c r="D64" s="53"/>
      <c r="E64" s="28" t="s">
        <v>1281</v>
      </c>
      <c r="F64" s="200"/>
      <c r="G64" s="282"/>
      <c r="H64" s="90">
        <v>1.4838885381675373</v>
      </c>
      <c r="I64" s="90">
        <v>1.4838885381675373</v>
      </c>
      <c r="J64" s="30">
        <f t="shared" si="4"/>
        <v>8.2438252120418734E-2</v>
      </c>
      <c r="K64" s="267">
        <f t="shared" si="5"/>
        <v>0.59533952565735893</v>
      </c>
      <c r="L64" s="73"/>
      <c r="M64" s="135"/>
      <c r="N64" s="101"/>
      <c r="O64" s="116"/>
      <c r="P64" s="101"/>
      <c r="Q64" s="117"/>
      <c r="R64" s="101"/>
      <c r="S64" s="117"/>
      <c r="T64" s="126"/>
      <c r="U64" s="174"/>
      <c r="V64" s="101"/>
      <c r="W64" s="116"/>
      <c r="X64" s="101"/>
      <c r="Y64" s="116">
        <v>1.6736342592592601E-2</v>
      </c>
      <c r="Z64" s="140">
        <v>1.5203978634815234</v>
      </c>
      <c r="AA64" s="116">
        <v>8.3680555555555536E-2</v>
      </c>
      <c r="AB64" s="144">
        <v>1.4838885381675373</v>
      </c>
      <c r="AC64" s="127"/>
      <c r="AD64" s="128"/>
      <c r="AE64" s="129"/>
      <c r="AF64" s="139"/>
      <c r="AG64" s="130"/>
      <c r="AH64" s="131"/>
      <c r="AI64" s="234"/>
      <c r="AJ64" s="235"/>
      <c r="AK64" s="236"/>
      <c r="AL64" s="235"/>
      <c r="AM64" s="236"/>
      <c r="AN64" s="242"/>
      <c r="AO64" s="234"/>
      <c r="AP64" s="235"/>
      <c r="AQ64" s="236"/>
      <c r="AR64" s="235"/>
      <c r="AS64" s="236"/>
      <c r="AT64" s="237"/>
      <c r="AU64" s="132"/>
    </row>
    <row r="65" spans="2:47" ht="15.6" customHeight="1" x14ac:dyDescent="0.25">
      <c r="B65" s="60" t="s">
        <v>681</v>
      </c>
      <c r="C65" s="10" t="s">
        <v>676</v>
      </c>
      <c r="D65" s="22">
        <v>2000</v>
      </c>
      <c r="E65" s="28" t="s">
        <v>740</v>
      </c>
      <c r="F65" s="200"/>
      <c r="G65" s="282"/>
      <c r="H65" s="90">
        <v>1.4827105409927497</v>
      </c>
      <c r="I65" s="90">
        <v>1.4827105409927497</v>
      </c>
      <c r="J65" s="30">
        <f t="shared" si="4"/>
        <v>8.2372807832930536E-2</v>
      </c>
      <c r="K65" s="267">
        <f t="shared" si="5"/>
        <v>0.59540496994484715</v>
      </c>
      <c r="L65" s="73"/>
      <c r="M65" s="135">
        <v>6.1539351851851852E-2</v>
      </c>
      <c r="N65" s="90">
        <v>1.4827105409927497</v>
      </c>
      <c r="O65" s="116"/>
      <c r="P65" s="101"/>
      <c r="Q65" s="117">
        <v>1.7179282407407293E-2</v>
      </c>
      <c r="R65" s="102">
        <v>1.6412056745430614</v>
      </c>
      <c r="S65" s="117"/>
      <c r="T65" s="126"/>
      <c r="U65" s="174"/>
      <c r="V65" s="101"/>
      <c r="W65" s="116"/>
      <c r="X65" s="101"/>
      <c r="Y65" s="116"/>
      <c r="Z65" s="120"/>
      <c r="AA65" s="116"/>
      <c r="AB65" s="126"/>
      <c r="AC65" s="127">
        <v>8.1377314814814819E-2</v>
      </c>
      <c r="AD65" s="139">
        <v>1.954684459271615</v>
      </c>
      <c r="AE65" s="129"/>
      <c r="AF65" s="128"/>
      <c r="AG65" s="130"/>
      <c r="AH65" s="131"/>
      <c r="AI65" s="234"/>
      <c r="AJ65" s="235"/>
      <c r="AK65" s="236"/>
      <c r="AL65" s="235"/>
      <c r="AM65" s="236"/>
      <c r="AN65" s="242"/>
      <c r="AO65" s="234"/>
      <c r="AP65" s="235"/>
      <c r="AQ65" s="236"/>
      <c r="AR65" s="235"/>
      <c r="AS65" s="236"/>
      <c r="AT65" s="237"/>
      <c r="AU65" s="132"/>
    </row>
    <row r="66" spans="2:47" ht="15.6" customHeight="1" x14ac:dyDescent="0.25">
      <c r="B66" s="46" t="s">
        <v>312</v>
      </c>
      <c r="C66" s="57" t="s">
        <v>1617</v>
      </c>
      <c r="D66" s="58">
        <v>2002</v>
      </c>
      <c r="E66" s="59" t="s">
        <v>709</v>
      </c>
      <c r="F66" s="201">
        <v>1</v>
      </c>
      <c r="G66" s="282">
        <v>43235</v>
      </c>
      <c r="H66" s="90">
        <v>1.479643056330173</v>
      </c>
      <c r="I66" s="90">
        <v>1.479643056330173</v>
      </c>
      <c r="J66" s="30">
        <f t="shared" si="4"/>
        <v>8.2202392018342937E-2</v>
      </c>
      <c r="K66" s="267">
        <f t="shared" si="5"/>
        <v>0.59557538575943481</v>
      </c>
      <c r="L66" s="73"/>
      <c r="M66" s="135">
        <v>6.1412037037037036E-2</v>
      </c>
      <c r="N66" s="90">
        <v>1.479643056330173</v>
      </c>
      <c r="O66" s="116"/>
      <c r="P66" s="101"/>
      <c r="Q66" s="117"/>
      <c r="R66" s="101"/>
      <c r="S66" s="117"/>
      <c r="T66" s="126"/>
      <c r="U66" s="174"/>
      <c r="V66" s="101"/>
      <c r="W66" s="116"/>
      <c r="X66" s="101"/>
      <c r="Y66" s="116"/>
      <c r="Z66" s="120"/>
      <c r="AA66" s="116"/>
      <c r="AB66" s="126"/>
      <c r="AC66" s="127">
        <v>6.834490740740741E-2</v>
      </c>
      <c r="AD66" s="139">
        <v>1.6416458159577423</v>
      </c>
      <c r="AE66" s="129"/>
      <c r="AF66" s="128"/>
      <c r="AG66" s="130"/>
      <c r="AH66" s="131"/>
      <c r="AI66" s="234">
        <v>7.946759259259259E-2</v>
      </c>
      <c r="AJ66" s="235">
        <v>1.8333778371161549</v>
      </c>
      <c r="AK66" s="236"/>
      <c r="AL66" s="235"/>
      <c r="AM66" s="236">
        <v>1.8914930555555556E-2</v>
      </c>
      <c r="AN66" s="242">
        <v>1.7083943131925572</v>
      </c>
      <c r="AO66" s="234"/>
      <c r="AP66" s="235"/>
      <c r="AQ66" s="236"/>
      <c r="AR66" s="235"/>
      <c r="AS66" s="236"/>
      <c r="AT66" s="237"/>
      <c r="AU66" s="132"/>
    </row>
    <row r="67" spans="2:47" ht="15.6" customHeight="1" x14ac:dyDescent="0.25">
      <c r="B67" s="46" t="s">
        <v>1492</v>
      </c>
      <c r="C67" s="123" t="s">
        <v>1451</v>
      </c>
      <c r="D67" s="114"/>
      <c r="E67" s="123"/>
      <c r="F67" s="199"/>
      <c r="G67" s="284"/>
      <c r="H67" s="91">
        <v>1.8397925673658668</v>
      </c>
      <c r="I67" s="91">
        <f>H67*0.8</f>
        <v>1.4718340538926935</v>
      </c>
      <c r="J67" s="30">
        <f t="shared" si="4"/>
        <v>8.1768558549594084E-2</v>
      </c>
      <c r="K67" s="267">
        <f t="shared" si="5"/>
        <v>0.59600921922818362</v>
      </c>
      <c r="L67" s="73"/>
      <c r="M67" s="135"/>
      <c r="N67" s="101"/>
      <c r="O67" s="116"/>
      <c r="P67" s="101"/>
      <c r="Q67" s="117">
        <v>1.9257986111111181E-2</v>
      </c>
      <c r="R67" s="91">
        <v>1.8397925673658668</v>
      </c>
      <c r="S67" s="117"/>
      <c r="T67" s="126"/>
      <c r="U67" s="174"/>
      <c r="V67" s="101"/>
      <c r="W67" s="116"/>
      <c r="X67" s="101"/>
      <c r="Y67" s="116"/>
      <c r="Z67" s="120"/>
      <c r="AA67" s="116"/>
      <c r="AB67" s="126"/>
      <c r="AC67" s="127"/>
      <c r="AD67" s="128"/>
      <c r="AE67" s="129"/>
      <c r="AF67" s="128"/>
      <c r="AG67" s="130"/>
      <c r="AH67" s="131"/>
      <c r="AI67" s="234"/>
      <c r="AJ67" s="235"/>
      <c r="AK67" s="236"/>
      <c r="AL67" s="235"/>
      <c r="AM67" s="236"/>
      <c r="AN67" s="242"/>
      <c r="AO67" s="234"/>
      <c r="AP67" s="235"/>
      <c r="AQ67" s="236"/>
      <c r="AR67" s="235"/>
      <c r="AS67" s="236"/>
      <c r="AT67" s="237"/>
      <c r="AU67" s="132"/>
    </row>
    <row r="68" spans="2:47" ht="15.6" customHeight="1" x14ac:dyDescent="0.25">
      <c r="B68" s="46" t="s">
        <v>173</v>
      </c>
      <c r="C68" s="10" t="s">
        <v>172</v>
      </c>
      <c r="D68" s="22">
        <v>1982</v>
      </c>
      <c r="E68" s="28" t="s">
        <v>712</v>
      </c>
      <c r="F68" s="200"/>
      <c r="G68" s="282"/>
      <c r="H68" s="90">
        <v>1.4706700027800945</v>
      </c>
      <c r="I68" s="90">
        <v>1.4706700027800945</v>
      </c>
      <c r="J68" s="30">
        <f t="shared" si="4"/>
        <v>8.1703889043338584E-2</v>
      </c>
      <c r="K68" s="267">
        <f t="shared" si="5"/>
        <v>0.59607388873443912</v>
      </c>
      <c r="L68" s="112"/>
      <c r="M68" s="135">
        <v>6.4780092592592597E-2</v>
      </c>
      <c r="N68" s="101">
        <v>1.560791968767429</v>
      </c>
      <c r="O68" s="116"/>
      <c r="P68" s="101"/>
      <c r="Q68" s="117"/>
      <c r="R68" s="101"/>
      <c r="S68" s="117"/>
      <c r="T68" s="126"/>
      <c r="U68" s="174"/>
      <c r="V68" s="101"/>
      <c r="W68" s="116"/>
      <c r="X68" s="101"/>
      <c r="Y68" s="116"/>
      <c r="Z68" s="120"/>
      <c r="AA68" s="116"/>
      <c r="AB68" s="126"/>
      <c r="AC68" s="127">
        <v>6.1226851851851859E-2</v>
      </c>
      <c r="AD68" s="137">
        <v>1.4706700027800945</v>
      </c>
      <c r="AE68" s="129"/>
      <c r="AF68" s="128"/>
      <c r="AG68" s="130"/>
      <c r="AH68" s="131"/>
      <c r="AI68" s="234">
        <v>6.5092592592592591E-2</v>
      </c>
      <c r="AJ68" s="235">
        <v>1.5017356475300401</v>
      </c>
      <c r="AK68" s="236"/>
      <c r="AL68" s="235"/>
      <c r="AM68" s="236"/>
      <c r="AN68" s="242"/>
      <c r="AO68" s="234"/>
      <c r="AP68" s="235"/>
      <c r="AQ68" s="236"/>
      <c r="AR68" s="235"/>
      <c r="AS68" s="236"/>
      <c r="AT68" s="237"/>
      <c r="AU68" s="132"/>
    </row>
    <row r="69" spans="2:47" ht="15.6" customHeight="1" x14ac:dyDescent="0.25">
      <c r="B69" s="46" t="s">
        <v>128</v>
      </c>
      <c r="C69" s="10" t="s">
        <v>127</v>
      </c>
      <c r="D69" s="22">
        <v>1973</v>
      </c>
      <c r="E69" s="28" t="s">
        <v>1288</v>
      </c>
      <c r="F69" s="200"/>
      <c r="G69" s="282"/>
      <c r="H69" s="90">
        <v>1.4670894380056876</v>
      </c>
      <c r="I69" s="90">
        <v>1.4670894380056876</v>
      </c>
      <c r="J69" s="30">
        <f t="shared" si="4"/>
        <v>8.1504968778093753E-2</v>
      </c>
      <c r="K69" s="267">
        <f t="shared" si="5"/>
        <v>0.59627280899968393</v>
      </c>
      <c r="L69" s="73"/>
      <c r="M69" s="135"/>
      <c r="N69" s="101"/>
      <c r="O69" s="116"/>
      <c r="P69" s="101"/>
      <c r="Q69" s="117"/>
      <c r="R69" s="101"/>
      <c r="S69" s="117">
        <v>7.7650462962963074E-2</v>
      </c>
      <c r="T69" s="144">
        <v>1.4670894380056876</v>
      </c>
      <c r="U69" s="174"/>
      <c r="V69" s="101"/>
      <c r="W69" s="116"/>
      <c r="X69" s="101"/>
      <c r="Y69" s="116"/>
      <c r="Z69" s="120"/>
      <c r="AA69" s="116"/>
      <c r="AB69" s="126"/>
      <c r="AC69" s="127"/>
      <c r="AD69" s="128"/>
      <c r="AE69" s="129"/>
      <c r="AF69" s="128"/>
      <c r="AG69" s="130"/>
      <c r="AH69" s="131"/>
      <c r="AI69" s="234">
        <v>6.4560185185185193E-2</v>
      </c>
      <c r="AJ69" s="235">
        <v>1.4894526034712952</v>
      </c>
      <c r="AK69" s="236"/>
      <c r="AL69" s="235"/>
      <c r="AM69" s="236">
        <v>1.7739197530864198E-2</v>
      </c>
      <c r="AN69" s="242">
        <v>1.6022022440588195</v>
      </c>
      <c r="AO69" s="234"/>
      <c r="AP69" s="235"/>
      <c r="AQ69" s="236"/>
      <c r="AR69" s="235"/>
      <c r="AS69" s="236"/>
      <c r="AT69" s="237"/>
      <c r="AU69" s="132"/>
    </row>
    <row r="70" spans="2:47" ht="15.6" customHeight="1" x14ac:dyDescent="0.25">
      <c r="B70" s="265" t="s">
        <v>1605</v>
      </c>
      <c r="C70" s="3" t="s">
        <v>1560</v>
      </c>
      <c r="D70" s="213">
        <v>1960</v>
      </c>
      <c r="E70" s="3" t="s">
        <v>709</v>
      </c>
      <c r="F70" s="199"/>
      <c r="G70" s="282"/>
      <c r="H70" s="91">
        <v>1.821249302844395</v>
      </c>
      <c r="I70" s="91">
        <f>H70*0.8</f>
        <v>1.4569994422755161</v>
      </c>
      <c r="J70" s="30">
        <f t="shared" si="4"/>
        <v>8.0944413459750897E-2</v>
      </c>
      <c r="K70" s="267">
        <f t="shared" si="5"/>
        <v>0.5968333643180268</v>
      </c>
      <c r="L70" s="74"/>
      <c r="M70" s="135">
        <v>7.5590277777777784E-2</v>
      </c>
      <c r="N70" s="91">
        <v>1.821249302844395</v>
      </c>
      <c r="O70" s="69"/>
      <c r="P70" s="80"/>
      <c r="Q70" s="72"/>
      <c r="R70" s="80"/>
      <c r="S70" s="63"/>
      <c r="T70" s="96"/>
      <c r="U70" s="203"/>
      <c r="V70" s="80"/>
      <c r="W70" s="69"/>
      <c r="X70" s="80"/>
      <c r="Y70" s="69"/>
      <c r="Z70" s="82"/>
      <c r="AA70" s="69"/>
      <c r="AB70" s="100"/>
      <c r="AC70" s="70"/>
      <c r="AD70" s="87"/>
      <c r="AE70" s="66"/>
      <c r="AF70" s="87"/>
      <c r="AG70" s="67"/>
      <c r="AH70" s="85"/>
      <c r="AI70" s="234"/>
      <c r="AJ70" s="235"/>
      <c r="AK70" s="236"/>
      <c r="AL70" s="235"/>
      <c r="AM70" s="236"/>
      <c r="AN70" s="242"/>
      <c r="AO70" s="234"/>
      <c r="AP70" s="235"/>
      <c r="AQ70" s="236"/>
      <c r="AR70" s="235"/>
      <c r="AS70" s="236"/>
      <c r="AT70" s="237"/>
      <c r="AU70" s="71"/>
    </row>
    <row r="71" spans="2:47" ht="15.6" customHeight="1" x14ac:dyDescent="0.25">
      <c r="B71" s="46" t="s">
        <v>429</v>
      </c>
      <c r="C71" s="10" t="s">
        <v>428</v>
      </c>
      <c r="D71" s="22">
        <v>1989</v>
      </c>
      <c r="E71" s="28" t="s">
        <v>709</v>
      </c>
      <c r="F71" s="200"/>
      <c r="G71" s="282"/>
      <c r="H71" s="91">
        <v>1.8148457047539615</v>
      </c>
      <c r="I71" s="91">
        <f>H71*0.8</f>
        <v>1.4518765638031692</v>
      </c>
      <c r="J71" s="36">
        <f t="shared" si="4"/>
        <v>8.0659809100176061E-2</v>
      </c>
      <c r="K71" s="267">
        <f t="shared" si="5"/>
        <v>0.59711796867760158</v>
      </c>
      <c r="L71" s="73"/>
      <c r="M71" s="135"/>
      <c r="N71" s="101"/>
      <c r="O71" s="116"/>
      <c r="P71" s="101"/>
      <c r="Q71" s="117"/>
      <c r="R71" s="101"/>
      <c r="S71" s="117"/>
      <c r="T71" s="126"/>
      <c r="U71" s="174"/>
      <c r="V71" s="101"/>
      <c r="W71" s="116"/>
      <c r="X71" s="101"/>
      <c r="Y71" s="116"/>
      <c r="Z71" s="120"/>
      <c r="AA71" s="116"/>
      <c r="AB71" s="126"/>
      <c r="AC71" s="127">
        <v>7.5555555555555556E-2</v>
      </c>
      <c r="AD71" s="136">
        <v>1.8148457047539615</v>
      </c>
      <c r="AE71" s="129"/>
      <c r="AF71" s="128"/>
      <c r="AG71" s="130"/>
      <c r="AH71" s="131"/>
      <c r="AI71" s="234"/>
      <c r="AJ71" s="235"/>
      <c r="AK71" s="236"/>
      <c r="AL71" s="235"/>
      <c r="AM71" s="236"/>
      <c r="AN71" s="242"/>
      <c r="AO71" s="234"/>
      <c r="AP71" s="235"/>
      <c r="AQ71" s="236"/>
      <c r="AR71" s="235"/>
      <c r="AS71" s="236"/>
      <c r="AT71" s="237"/>
      <c r="AU71" s="132"/>
    </row>
    <row r="72" spans="2:47" ht="15.6" customHeight="1" x14ac:dyDescent="0.25">
      <c r="B72" s="46" t="s">
        <v>1312</v>
      </c>
      <c r="C72" s="134" t="s">
        <v>1296</v>
      </c>
      <c r="D72" s="22">
        <v>1974</v>
      </c>
      <c r="E72" s="118"/>
      <c r="F72" s="199"/>
      <c r="G72" s="282"/>
      <c r="H72" s="91">
        <v>1.8145821955215726</v>
      </c>
      <c r="I72" s="91">
        <f>H72*0.8</f>
        <v>1.4516657564172581</v>
      </c>
      <c r="J72" s="30">
        <f t="shared" si="4"/>
        <v>8.0648097578736561E-2</v>
      </c>
      <c r="K72" s="267">
        <f t="shared" si="5"/>
        <v>0.59712968019904111</v>
      </c>
      <c r="L72" s="73"/>
      <c r="M72" s="135"/>
      <c r="N72" s="101"/>
      <c r="O72" s="116">
        <v>7.6909722222222213E-2</v>
      </c>
      <c r="P72" s="91">
        <v>1.8145821955215726</v>
      </c>
      <c r="Q72" s="117"/>
      <c r="R72" s="101"/>
      <c r="S72" s="117"/>
      <c r="T72" s="126"/>
      <c r="U72" s="174"/>
      <c r="V72" s="101"/>
      <c r="W72" s="116"/>
      <c r="X72" s="101"/>
      <c r="Y72" s="116"/>
      <c r="Z72" s="120"/>
      <c r="AA72" s="116"/>
      <c r="AB72" s="126"/>
      <c r="AC72" s="127"/>
      <c r="AD72" s="128"/>
      <c r="AE72" s="129"/>
      <c r="AF72" s="128"/>
      <c r="AG72" s="130"/>
      <c r="AH72" s="131"/>
      <c r="AI72" s="234"/>
      <c r="AJ72" s="235"/>
      <c r="AK72" s="236"/>
      <c r="AL72" s="235"/>
      <c r="AM72" s="236"/>
      <c r="AN72" s="242"/>
      <c r="AO72" s="234"/>
      <c r="AP72" s="235"/>
      <c r="AQ72" s="236"/>
      <c r="AR72" s="235"/>
      <c r="AS72" s="236"/>
      <c r="AT72" s="237"/>
      <c r="AU72" s="132"/>
    </row>
    <row r="73" spans="2:47" ht="15.6" customHeight="1" x14ac:dyDescent="0.25">
      <c r="B73" s="46" t="s">
        <v>163</v>
      </c>
      <c r="C73" s="10" t="s">
        <v>162</v>
      </c>
      <c r="D73" s="22"/>
      <c r="E73" s="28"/>
      <c r="F73" s="200"/>
      <c r="G73" s="282"/>
      <c r="H73" s="90">
        <v>1.4500104435006613</v>
      </c>
      <c r="I73" s="90">
        <v>1.4500104435006613</v>
      </c>
      <c r="J73" s="30">
        <f t="shared" si="4"/>
        <v>8.0556135750036742E-2</v>
      </c>
      <c r="K73" s="267">
        <f t="shared" si="5"/>
        <v>0.59722164202774097</v>
      </c>
      <c r="L73" s="73"/>
      <c r="M73" s="135"/>
      <c r="N73" s="101"/>
      <c r="O73" s="116"/>
      <c r="P73" s="101"/>
      <c r="Q73" s="117"/>
      <c r="R73" s="101"/>
      <c r="S73" s="117"/>
      <c r="T73" s="126"/>
      <c r="U73" s="174"/>
      <c r="V73" s="101"/>
      <c r="W73" s="116"/>
      <c r="X73" s="101"/>
      <c r="Y73" s="116"/>
      <c r="Z73" s="120"/>
      <c r="AA73" s="116"/>
      <c r="AB73" s="126"/>
      <c r="AC73" s="127"/>
      <c r="AD73" s="128"/>
      <c r="AE73" s="129"/>
      <c r="AF73" s="128"/>
      <c r="AG73" s="130">
        <v>1.606983024691358E-2</v>
      </c>
      <c r="AH73" s="145">
        <v>1.4500104435006613</v>
      </c>
      <c r="AI73" s="234">
        <v>6.8587962962962962E-2</v>
      </c>
      <c r="AJ73" s="235">
        <v>1.5823765020026701</v>
      </c>
      <c r="AK73" s="236"/>
      <c r="AL73" s="235"/>
      <c r="AM73" s="236"/>
      <c r="AN73" s="242"/>
      <c r="AO73" s="234"/>
      <c r="AP73" s="235"/>
      <c r="AQ73" s="236"/>
      <c r="AR73" s="235"/>
      <c r="AS73" s="236"/>
      <c r="AT73" s="237"/>
      <c r="AU73" s="132"/>
    </row>
    <row r="74" spans="2:47" ht="15.6" customHeight="1" x14ac:dyDescent="0.25">
      <c r="B74" s="46" t="s">
        <v>110</v>
      </c>
      <c r="C74" s="10" t="s">
        <v>109</v>
      </c>
      <c r="D74" s="22">
        <v>1986</v>
      </c>
      <c r="E74" s="28" t="s">
        <v>709</v>
      </c>
      <c r="F74" s="200"/>
      <c r="G74" s="282"/>
      <c r="H74" s="90">
        <v>1.4475561426684278</v>
      </c>
      <c r="I74" s="90">
        <v>1.4475561426684278</v>
      </c>
      <c r="J74" s="30">
        <f t="shared" si="4"/>
        <v>8.0419785703801538E-2</v>
      </c>
      <c r="K74" s="267">
        <f t="shared" si="5"/>
        <v>0.59735799207397622</v>
      </c>
      <c r="L74" s="73"/>
      <c r="M74" s="135"/>
      <c r="N74" s="101"/>
      <c r="O74" s="116"/>
      <c r="P74" s="101"/>
      <c r="Q74" s="117"/>
      <c r="R74" s="101"/>
      <c r="S74" s="117"/>
      <c r="T74" s="126"/>
      <c r="U74" s="174"/>
      <c r="V74" s="101"/>
      <c r="W74" s="116">
        <v>7.4861111111111156E-2</v>
      </c>
      <c r="X74" s="101">
        <v>1.7500000000000044</v>
      </c>
      <c r="Y74" s="116"/>
      <c r="Z74" s="120"/>
      <c r="AA74" s="116"/>
      <c r="AB74" s="126"/>
      <c r="AC74" s="127"/>
      <c r="AD74" s="128"/>
      <c r="AE74" s="129">
        <v>6.3414351851851847E-2</v>
      </c>
      <c r="AF74" s="137">
        <v>1.4475561426684278</v>
      </c>
      <c r="AG74" s="130"/>
      <c r="AH74" s="131"/>
      <c r="AI74" s="234"/>
      <c r="AJ74" s="235"/>
      <c r="AK74" s="236">
        <v>6.5914351851851849E-2</v>
      </c>
      <c r="AL74" s="235">
        <v>1.4877220480668758</v>
      </c>
      <c r="AM74" s="236"/>
      <c r="AN74" s="242"/>
      <c r="AO74" s="234"/>
      <c r="AP74" s="235"/>
      <c r="AQ74" s="236"/>
      <c r="AR74" s="235"/>
      <c r="AS74" s="236"/>
      <c r="AT74" s="237"/>
      <c r="AU74" s="132"/>
    </row>
    <row r="75" spans="2:47" ht="15.6" customHeight="1" x14ac:dyDescent="0.25">
      <c r="B75" s="46" t="s">
        <v>1396</v>
      </c>
      <c r="C75" s="134" t="s">
        <v>1362</v>
      </c>
      <c r="D75" s="114">
        <v>1966</v>
      </c>
      <c r="E75" s="134" t="s">
        <v>715</v>
      </c>
      <c r="F75" s="276"/>
      <c r="G75" s="282"/>
      <c r="H75" s="91">
        <v>1.8078639152258786</v>
      </c>
      <c r="I75" s="91">
        <f>H75*0.8</f>
        <v>1.446291132180703</v>
      </c>
      <c r="J75" s="30">
        <f t="shared" si="4"/>
        <v>8.0349507343372387E-2</v>
      </c>
      <c r="K75" s="267">
        <f t="shared" si="5"/>
        <v>0.59742827043440527</v>
      </c>
      <c r="L75" s="73"/>
      <c r="M75" s="135">
        <v>7.5034722222222225E-2</v>
      </c>
      <c r="N75" s="91">
        <v>1.8078639152258786</v>
      </c>
      <c r="O75" s="116"/>
      <c r="P75" s="101"/>
      <c r="Q75" s="117"/>
      <c r="R75" s="101"/>
      <c r="S75" s="117"/>
      <c r="T75" s="126"/>
      <c r="U75" s="174"/>
      <c r="V75" s="101"/>
      <c r="W75" s="116"/>
      <c r="X75" s="101"/>
      <c r="Y75" s="116"/>
      <c r="Z75" s="120"/>
      <c r="AA75" s="116"/>
      <c r="AB75" s="126"/>
      <c r="AC75" s="127"/>
      <c r="AD75" s="128"/>
      <c r="AE75" s="129"/>
      <c r="AF75" s="128"/>
      <c r="AG75" s="130"/>
      <c r="AH75" s="131"/>
      <c r="AI75" s="234"/>
      <c r="AJ75" s="235"/>
      <c r="AK75" s="236"/>
      <c r="AL75" s="235"/>
      <c r="AM75" s="236"/>
      <c r="AN75" s="242"/>
      <c r="AO75" s="234"/>
      <c r="AP75" s="235"/>
      <c r="AQ75" s="236"/>
      <c r="AR75" s="235"/>
      <c r="AS75" s="236"/>
      <c r="AT75" s="237"/>
      <c r="AU75" s="132"/>
    </row>
    <row r="76" spans="2:47" ht="15.6" customHeight="1" x14ac:dyDescent="0.25">
      <c r="B76" s="46" t="s">
        <v>354</v>
      </c>
      <c r="C76" s="10" t="s">
        <v>353</v>
      </c>
      <c r="D76" s="22">
        <v>1968</v>
      </c>
      <c r="E76" s="28" t="s">
        <v>702</v>
      </c>
      <c r="F76" s="200"/>
      <c r="G76" s="282"/>
      <c r="H76" s="90">
        <v>1.4396551724137931</v>
      </c>
      <c r="I76" s="90">
        <v>1.4396551724137931</v>
      </c>
      <c r="J76" s="30">
        <f t="shared" si="4"/>
        <v>7.9980842911877389E-2</v>
      </c>
      <c r="K76" s="267">
        <f t="shared" si="5"/>
        <v>0.59779693486590035</v>
      </c>
      <c r="L76" s="112"/>
      <c r="M76" s="135"/>
      <c r="N76" s="101"/>
      <c r="O76" s="116"/>
      <c r="P76" s="101"/>
      <c r="Q76" s="117"/>
      <c r="R76" s="101"/>
      <c r="S76" s="117"/>
      <c r="T76" s="126"/>
      <c r="U76" s="174"/>
      <c r="V76" s="101"/>
      <c r="W76" s="116"/>
      <c r="X76" s="101"/>
      <c r="Y76" s="116"/>
      <c r="Z76" s="120"/>
      <c r="AA76" s="116"/>
      <c r="AB76" s="126"/>
      <c r="AC76" s="127"/>
      <c r="AD76" s="128"/>
      <c r="AE76" s="129">
        <v>6.9629629629629639E-2</v>
      </c>
      <c r="AF76" s="128">
        <v>1.5894319682959051</v>
      </c>
      <c r="AG76" s="130"/>
      <c r="AH76" s="131"/>
      <c r="AI76" s="234"/>
      <c r="AJ76" s="235"/>
      <c r="AK76" s="236">
        <v>6.3784722222222215E-2</v>
      </c>
      <c r="AL76" s="235">
        <v>1.4396551724137931</v>
      </c>
      <c r="AM76" s="236"/>
      <c r="AN76" s="242"/>
      <c r="AO76" s="234"/>
      <c r="AP76" s="235"/>
      <c r="AQ76" s="236"/>
      <c r="AR76" s="235"/>
      <c r="AS76" s="236"/>
      <c r="AT76" s="237"/>
      <c r="AU76" s="132"/>
    </row>
    <row r="77" spans="2:47" ht="15.6" customHeight="1" x14ac:dyDescent="0.25">
      <c r="B77" s="46" t="s">
        <v>455</v>
      </c>
      <c r="C77" s="57" t="s">
        <v>454</v>
      </c>
      <c r="D77" s="58">
        <v>1983</v>
      </c>
      <c r="E77" s="59" t="s">
        <v>702</v>
      </c>
      <c r="F77" s="201">
        <v>1</v>
      </c>
      <c r="G77" s="282">
        <v>43198</v>
      </c>
      <c r="H77" s="90">
        <v>1.4384430352066488</v>
      </c>
      <c r="I77" s="90">
        <v>1.4384430352066488</v>
      </c>
      <c r="J77" s="30">
        <f t="shared" si="4"/>
        <v>7.9913501955924934E-2</v>
      </c>
      <c r="K77" s="267">
        <f t="shared" si="5"/>
        <v>0.59786427582185275</v>
      </c>
      <c r="L77" s="73"/>
      <c r="M77" s="135">
        <v>8.5023148148148153E-2</v>
      </c>
      <c r="N77" s="101">
        <v>2.0485220301171223</v>
      </c>
      <c r="O77" s="116"/>
      <c r="P77" s="101"/>
      <c r="Q77" s="117">
        <v>1.7875810185185137E-2</v>
      </c>
      <c r="R77" s="102">
        <v>1.7077477636860263</v>
      </c>
      <c r="S77" s="117">
        <v>7.6134259259259318E-2</v>
      </c>
      <c r="T77" s="144">
        <v>1.4384430352066488</v>
      </c>
      <c r="U77" s="174"/>
      <c r="V77" s="101"/>
      <c r="W77" s="116">
        <v>6.0960648148148056E-2</v>
      </c>
      <c r="X77" s="90">
        <v>1.4250541125541132</v>
      </c>
      <c r="Y77" s="116">
        <v>1.6238425925925924E-2</v>
      </c>
      <c r="Z77" s="120">
        <v>1.47516507549313</v>
      </c>
      <c r="AA77" s="116">
        <v>8.8587962962963007E-2</v>
      </c>
      <c r="AB77" s="126">
        <v>1.5709104939328269</v>
      </c>
      <c r="AC77" s="127">
        <v>6.4791666666666664E-2</v>
      </c>
      <c r="AD77" s="128">
        <v>1.5562969140950789</v>
      </c>
      <c r="AE77" s="129">
        <v>6.6631944444444438E-2</v>
      </c>
      <c r="AF77" s="128">
        <v>1.5210039630118888</v>
      </c>
      <c r="AG77" s="130">
        <v>1.6672067901234568E-2</v>
      </c>
      <c r="AH77" s="143">
        <v>1.5043514586089257</v>
      </c>
      <c r="AI77" s="234"/>
      <c r="AJ77" s="235"/>
      <c r="AK77" s="236"/>
      <c r="AL77" s="235"/>
      <c r="AM77" s="236"/>
      <c r="AN77" s="242"/>
      <c r="AO77" s="234"/>
      <c r="AP77" s="235"/>
      <c r="AQ77" s="236"/>
      <c r="AR77" s="235"/>
      <c r="AS77" s="236"/>
      <c r="AT77" s="237"/>
      <c r="AU77" s="132"/>
    </row>
    <row r="78" spans="2:47" ht="15.6" customHeight="1" x14ac:dyDescent="0.25">
      <c r="B78" s="46" t="s">
        <v>229</v>
      </c>
      <c r="C78" s="10" t="s">
        <v>228</v>
      </c>
      <c r="D78" s="22"/>
      <c r="E78" s="28"/>
      <c r="F78" s="200"/>
      <c r="G78" s="282"/>
      <c r="H78" s="91">
        <v>1.7979530738703611</v>
      </c>
      <c r="I78" s="91">
        <f>H78*0.8</f>
        <v>1.4383624590962889</v>
      </c>
      <c r="J78" s="30">
        <f t="shared" si="4"/>
        <v>7.9909025505349382E-2</v>
      </c>
      <c r="K78" s="267">
        <f t="shared" si="5"/>
        <v>0.59786875227242831</v>
      </c>
      <c r="L78" s="73"/>
      <c r="M78" s="135"/>
      <c r="N78" s="101"/>
      <c r="O78" s="116"/>
      <c r="P78" s="101"/>
      <c r="Q78" s="117"/>
      <c r="R78" s="101"/>
      <c r="S78" s="117"/>
      <c r="T78" s="126"/>
      <c r="U78" s="174"/>
      <c r="V78" s="101"/>
      <c r="W78" s="116"/>
      <c r="X78" s="101"/>
      <c r="Y78" s="116"/>
      <c r="Z78" s="120"/>
      <c r="AA78" s="116"/>
      <c r="AB78" s="126"/>
      <c r="AC78" s="127"/>
      <c r="AD78" s="128"/>
      <c r="AE78" s="129"/>
      <c r="AF78" s="128"/>
      <c r="AG78" s="130">
        <v>1.9925925925925923E-2</v>
      </c>
      <c r="AH78" s="142">
        <v>1.7979530738703611</v>
      </c>
      <c r="AI78" s="234"/>
      <c r="AJ78" s="235"/>
      <c r="AK78" s="236">
        <v>6.8680555555555564E-2</v>
      </c>
      <c r="AL78" s="235">
        <v>1.5501567398119127</v>
      </c>
      <c r="AM78" s="236">
        <v>2.0609567901234565E-2</v>
      </c>
      <c r="AN78" s="242">
        <v>1.8614537598438914</v>
      </c>
      <c r="AO78" s="234"/>
      <c r="AP78" s="235"/>
      <c r="AQ78" s="236"/>
      <c r="AR78" s="235"/>
      <c r="AS78" s="236"/>
      <c r="AT78" s="237"/>
      <c r="AU78" s="132"/>
    </row>
    <row r="79" spans="2:47" ht="15.6" customHeight="1" x14ac:dyDescent="0.25">
      <c r="B79" s="46" t="s">
        <v>1394</v>
      </c>
      <c r="C79" s="193" t="s">
        <v>1360</v>
      </c>
      <c r="D79" s="58">
        <v>1976</v>
      </c>
      <c r="E79" s="193" t="s">
        <v>1422</v>
      </c>
      <c r="F79" s="277">
        <v>1</v>
      </c>
      <c r="G79" s="284">
        <v>43246</v>
      </c>
      <c r="H79" s="91">
        <v>1.6650864472950362</v>
      </c>
      <c r="I79" s="91">
        <f>H79*0.8</f>
        <v>1.3320691578360291</v>
      </c>
      <c r="J79" s="30">
        <f>$J$4*I79</f>
        <v>7.4003842102001616E-2</v>
      </c>
      <c r="K79" s="267">
        <v>0.59791666666666665</v>
      </c>
      <c r="L79" s="73"/>
      <c r="M79" s="135">
        <v>6.9108796296296293E-2</v>
      </c>
      <c r="N79" s="91">
        <v>1.6650864472950362</v>
      </c>
      <c r="O79" s="116"/>
      <c r="P79" s="101"/>
      <c r="Q79" s="117"/>
      <c r="R79" s="101"/>
      <c r="S79" s="117"/>
      <c r="T79" s="126"/>
      <c r="U79" s="174"/>
      <c r="V79" s="101"/>
      <c r="W79" s="116"/>
      <c r="X79" s="101"/>
      <c r="Y79" s="116"/>
      <c r="Z79" s="120"/>
      <c r="AA79" s="116"/>
      <c r="AB79" s="126"/>
      <c r="AC79" s="127"/>
      <c r="AD79" s="128"/>
      <c r="AE79" s="129"/>
      <c r="AF79" s="128"/>
      <c r="AG79" s="130"/>
      <c r="AH79" s="131"/>
      <c r="AI79" s="234"/>
      <c r="AJ79" s="235"/>
      <c r="AK79" s="236"/>
      <c r="AL79" s="235"/>
      <c r="AM79" s="236"/>
      <c r="AN79" s="242"/>
      <c r="AO79" s="234"/>
      <c r="AP79" s="235"/>
      <c r="AQ79" s="236"/>
      <c r="AR79" s="235"/>
      <c r="AS79" s="236"/>
      <c r="AT79" s="237"/>
      <c r="AU79" s="132"/>
    </row>
    <row r="80" spans="2:47" ht="15.6" customHeight="1" x14ac:dyDescent="0.25">
      <c r="B80" s="62" t="s">
        <v>987</v>
      </c>
      <c r="C80" s="55" t="s">
        <v>1097</v>
      </c>
      <c r="D80" s="22"/>
      <c r="E80" s="55" t="s">
        <v>1114</v>
      </c>
      <c r="F80" s="200"/>
      <c r="G80" s="282"/>
      <c r="H80" s="91">
        <v>1.7964734827774786</v>
      </c>
      <c r="I80" s="91">
        <f>H80*0.8</f>
        <v>1.4371787862219829</v>
      </c>
      <c r="J80" s="30">
        <f t="shared" si="4"/>
        <v>7.9843265901221275E-2</v>
      </c>
      <c r="K80" s="267">
        <f t="shared" si="5"/>
        <v>0.59793451187655644</v>
      </c>
      <c r="L80" s="73"/>
      <c r="M80" s="135"/>
      <c r="N80" s="101"/>
      <c r="O80" s="116"/>
      <c r="P80" s="101"/>
      <c r="Q80" s="117"/>
      <c r="R80" s="101"/>
      <c r="S80" s="117"/>
      <c r="T80" s="126"/>
      <c r="U80" s="174"/>
      <c r="V80" s="101"/>
      <c r="W80" s="116"/>
      <c r="X80" s="101"/>
      <c r="Y80" s="116">
        <v>1.9775347222222184E-2</v>
      </c>
      <c r="Z80" s="138">
        <v>1.7964734827774786</v>
      </c>
      <c r="AA80" s="116"/>
      <c r="AB80" s="126"/>
      <c r="AC80" s="127"/>
      <c r="AD80" s="128"/>
      <c r="AE80" s="129"/>
      <c r="AF80" s="128"/>
      <c r="AG80" s="130"/>
      <c r="AH80" s="131"/>
      <c r="AI80" s="234"/>
      <c r="AJ80" s="235"/>
      <c r="AK80" s="236"/>
      <c r="AL80" s="235"/>
      <c r="AM80" s="236"/>
      <c r="AN80" s="242"/>
      <c r="AO80" s="234"/>
      <c r="AP80" s="235"/>
      <c r="AQ80" s="236"/>
      <c r="AR80" s="235"/>
      <c r="AS80" s="236"/>
      <c r="AT80" s="237"/>
      <c r="AU80" s="132"/>
    </row>
    <row r="81" spans="2:47" ht="15.6" customHeight="1" x14ac:dyDescent="0.25">
      <c r="B81" s="265" t="s">
        <v>1604</v>
      </c>
      <c r="C81" s="3" t="s">
        <v>1558</v>
      </c>
      <c r="D81" s="213">
        <v>1978</v>
      </c>
      <c r="E81" s="3" t="s">
        <v>1559</v>
      </c>
      <c r="F81" s="199"/>
      <c r="G81" s="282"/>
      <c r="H81" s="91">
        <v>1.7953151143335195</v>
      </c>
      <c r="I81" s="91">
        <f>H81*0.8</f>
        <v>1.4362520914668158</v>
      </c>
      <c r="J81" s="30">
        <f t="shared" si="4"/>
        <v>7.9791782859267538E-2</v>
      </c>
      <c r="K81" s="267">
        <f t="shared" si="5"/>
        <v>0.59798599491851012</v>
      </c>
      <c r="L81" s="74"/>
      <c r="M81" s="135">
        <v>7.4513888888888893E-2</v>
      </c>
      <c r="N81" s="91">
        <v>1.7953151143335195</v>
      </c>
      <c r="O81" s="69"/>
      <c r="P81" s="80"/>
      <c r="Q81" s="72"/>
      <c r="R81" s="80"/>
      <c r="S81" s="63"/>
      <c r="T81" s="96"/>
      <c r="U81" s="203"/>
      <c r="V81" s="80"/>
      <c r="W81" s="69"/>
      <c r="X81" s="80"/>
      <c r="Y81" s="69"/>
      <c r="Z81" s="82"/>
      <c r="AA81" s="69"/>
      <c r="AB81" s="100"/>
      <c r="AC81" s="70"/>
      <c r="AD81" s="87"/>
      <c r="AE81" s="66"/>
      <c r="AF81" s="87"/>
      <c r="AG81" s="67"/>
      <c r="AH81" s="85"/>
      <c r="AI81" s="234"/>
      <c r="AJ81" s="235"/>
      <c r="AK81" s="236"/>
      <c r="AL81" s="235"/>
      <c r="AM81" s="236"/>
      <c r="AN81" s="242"/>
      <c r="AO81" s="234"/>
      <c r="AP81" s="235"/>
      <c r="AQ81" s="236"/>
      <c r="AR81" s="235"/>
      <c r="AS81" s="236"/>
      <c r="AT81" s="237"/>
      <c r="AU81" s="71"/>
    </row>
    <row r="82" spans="2:47" ht="15.6" customHeight="1" x14ac:dyDescent="0.25">
      <c r="B82" s="46" t="s">
        <v>1277</v>
      </c>
      <c r="C82" s="57" t="s">
        <v>1289</v>
      </c>
      <c r="D82" s="58">
        <v>1978</v>
      </c>
      <c r="E82" s="297" t="s">
        <v>1647</v>
      </c>
      <c r="F82" s="201">
        <v>1</v>
      </c>
      <c r="G82" s="282">
        <v>43245</v>
      </c>
      <c r="H82" s="90">
        <v>1.4359844757239797</v>
      </c>
      <c r="I82" s="90">
        <v>1.4359844757239797</v>
      </c>
      <c r="J82" s="30">
        <f t="shared" si="4"/>
        <v>7.9776915317998867E-2</v>
      </c>
      <c r="K82" s="267">
        <f t="shared" si="5"/>
        <v>0.59800086245977879</v>
      </c>
      <c r="L82" s="73"/>
      <c r="M82" s="135"/>
      <c r="N82" s="101"/>
      <c r="O82" s="116"/>
      <c r="P82" s="101"/>
      <c r="Q82" s="117">
        <v>1.5031134259259282E-2</v>
      </c>
      <c r="R82" s="90">
        <v>1.4359844757239797</v>
      </c>
      <c r="S82" s="117">
        <v>8.2361111111111107E-2</v>
      </c>
      <c r="T82" s="126">
        <v>1.556090094030177</v>
      </c>
      <c r="U82" s="174"/>
      <c r="V82" s="101"/>
      <c r="W82" s="116"/>
      <c r="X82" s="101"/>
      <c r="Y82" s="116"/>
      <c r="Z82" s="120"/>
      <c r="AA82" s="116"/>
      <c r="AB82" s="126"/>
      <c r="AC82" s="127"/>
      <c r="AD82" s="128"/>
      <c r="AE82" s="129"/>
      <c r="AF82" s="139"/>
      <c r="AG82" s="130"/>
      <c r="AH82" s="131"/>
      <c r="AI82" s="234"/>
      <c r="AJ82" s="235"/>
      <c r="AK82" s="236"/>
      <c r="AL82" s="235"/>
      <c r="AM82" s="236"/>
      <c r="AN82" s="242"/>
      <c r="AO82" s="234"/>
      <c r="AP82" s="235"/>
      <c r="AQ82" s="236"/>
      <c r="AR82" s="235"/>
      <c r="AS82" s="236"/>
      <c r="AT82" s="237"/>
      <c r="AU82" s="132"/>
    </row>
    <row r="83" spans="2:47" ht="15.6" customHeight="1" x14ac:dyDescent="0.25">
      <c r="B83" s="46" t="s">
        <v>374</v>
      </c>
      <c r="C83" s="10" t="s">
        <v>373</v>
      </c>
      <c r="D83" s="22">
        <v>1971</v>
      </c>
      <c r="E83" s="28" t="s">
        <v>780</v>
      </c>
      <c r="F83" s="200"/>
      <c r="G83" s="282"/>
      <c r="H83" s="90">
        <v>1.433553500660502</v>
      </c>
      <c r="I83" s="90">
        <v>1.433553500660502</v>
      </c>
      <c r="J83" s="30">
        <f t="shared" si="4"/>
        <v>7.9641861147805665E-2</v>
      </c>
      <c r="K83" s="267">
        <f t="shared" si="5"/>
        <v>0.59813591662997201</v>
      </c>
      <c r="L83" s="73"/>
      <c r="M83" s="135"/>
      <c r="N83" s="101"/>
      <c r="O83" s="116">
        <v>6.128472222222222E-2</v>
      </c>
      <c r="P83" s="101">
        <v>1.4459311851447296</v>
      </c>
      <c r="Q83" s="117"/>
      <c r="R83" s="101"/>
      <c r="S83" s="117"/>
      <c r="T83" s="126"/>
      <c r="U83" s="174"/>
      <c r="V83" s="101"/>
      <c r="W83" s="116"/>
      <c r="X83" s="101"/>
      <c r="Y83" s="116"/>
      <c r="Z83" s="120"/>
      <c r="AA83" s="116"/>
      <c r="AB83" s="126"/>
      <c r="AC83" s="127"/>
      <c r="AD83" s="128"/>
      <c r="AE83" s="129">
        <v>6.2800925925925927E-2</v>
      </c>
      <c r="AF83" s="137">
        <v>1.433553500660502</v>
      </c>
      <c r="AG83" s="130"/>
      <c r="AH83" s="131"/>
      <c r="AI83" s="234"/>
      <c r="AJ83" s="235"/>
      <c r="AK83" s="236"/>
      <c r="AL83" s="235"/>
      <c r="AM83" s="236"/>
      <c r="AN83" s="242"/>
      <c r="AO83" s="234"/>
      <c r="AP83" s="235"/>
      <c r="AQ83" s="236"/>
      <c r="AR83" s="235"/>
      <c r="AS83" s="236"/>
      <c r="AT83" s="237"/>
      <c r="AU83" s="132"/>
    </row>
    <row r="84" spans="2:47" ht="15.6" customHeight="1" x14ac:dyDescent="0.25">
      <c r="B84" s="46" t="s">
        <v>519</v>
      </c>
      <c r="C84" s="10" t="s">
        <v>518</v>
      </c>
      <c r="D84" s="22">
        <v>1975</v>
      </c>
      <c r="E84" s="28" t="s">
        <v>709</v>
      </c>
      <c r="F84" s="200"/>
      <c r="G84" s="282"/>
      <c r="H84" s="90">
        <v>1.4322364751812606</v>
      </c>
      <c r="I84" s="90">
        <v>1.4322364751812606</v>
      </c>
      <c r="J84" s="30">
        <f t="shared" si="4"/>
        <v>7.9568693065625584E-2</v>
      </c>
      <c r="K84" s="267">
        <f t="shared" si="5"/>
        <v>0.59820908471215217</v>
      </c>
      <c r="L84" s="73"/>
      <c r="M84" s="135">
        <v>5.9444444444444446E-2</v>
      </c>
      <c r="N84" s="90">
        <v>1.4322364751812606</v>
      </c>
      <c r="O84" s="116">
        <v>6.3449074074074074E-2</v>
      </c>
      <c r="P84" s="101">
        <v>1.4969961769524849</v>
      </c>
      <c r="Q84" s="117">
        <v>1.5935648148148074E-2</v>
      </c>
      <c r="R84" s="101">
        <v>1.5223963113258685</v>
      </c>
      <c r="S84" s="117">
        <v>7.4444444444444313E-2</v>
      </c>
      <c r="T84" s="153">
        <v>1.4065165099497023</v>
      </c>
      <c r="U84" s="174" t="s">
        <v>1207</v>
      </c>
      <c r="V84" s="101">
        <v>1.4040247678018574</v>
      </c>
      <c r="W84" s="116">
        <v>5.9398148148148144E-2</v>
      </c>
      <c r="X84" s="102">
        <v>1.3885281385281412</v>
      </c>
      <c r="Y84" s="116">
        <v>1.5231250000000029E-2</v>
      </c>
      <c r="Z84" s="120">
        <v>1.383669091979653</v>
      </c>
      <c r="AA84" s="116">
        <v>7.8611111111111187E-2</v>
      </c>
      <c r="AB84" s="126">
        <v>1.3939932159383022</v>
      </c>
      <c r="AC84" s="127">
        <v>6.21875E-2</v>
      </c>
      <c r="AD84" s="139">
        <v>1.4937447873227687</v>
      </c>
      <c r="AE84" s="129"/>
      <c r="AF84" s="128"/>
      <c r="AG84" s="130"/>
      <c r="AH84" s="131"/>
      <c r="AI84" s="234"/>
      <c r="AJ84" s="235"/>
      <c r="AK84" s="236"/>
      <c r="AL84" s="235"/>
      <c r="AM84" s="236"/>
      <c r="AN84" s="242"/>
      <c r="AO84" s="234"/>
      <c r="AP84" s="235"/>
      <c r="AQ84" s="236"/>
      <c r="AR84" s="235"/>
      <c r="AS84" s="236"/>
      <c r="AT84" s="237"/>
      <c r="AU84" s="132"/>
    </row>
    <row r="85" spans="2:47" s="298" customFormat="1" ht="15.6" customHeight="1" x14ac:dyDescent="0.25">
      <c r="B85" s="46" t="s">
        <v>1645</v>
      </c>
      <c r="C85" s="292" t="s">
        <v>1644</v>
      </c>
      <c r="D85" s="58">
        <v>1979</v>
      </c>
      <c r="E85" s="194" t="s">
        <v>709</v>
      </c>
      <c r="F85" s="201">
        <v>1</v>
      </c>
      <c r="G85" s="282">
        <v>43245</v>
      </c>
      <c r="H85" s="102"/>
      <c r="I85" s="102"/>
      <c r="J85" s="36"/>
      <c r="K85" s="268">
        <v>0.59861111111111109</v>
      </c>
      <c r="L85" s="299"/>
      <c r="M85" s="300"/>
      <c r="N85" s="102"/>
      <c r="O85" s="166"/>
      <c r="P85" s="102"/>
      <c r="Q85" s="301"/>
      <c r="R85" s="102"/>
      <c r="S85" s="301"/>
      <c r="T85" s="153"/>
      <c r="U85" s="302"/>
      <c r="V85" s="102"/>
      <c r="W85" s="166"/>
      <c r="X85" s="102"/>
      <c r="Y85" s="166"/>
      <c r="Z85" s="140"/>
      <c r="AA85" s="301"/>
      <c r="AB85" s="153"/>
      <c r="AC85" s="303"/>
      <c r="AD85" s="139"/>
      <c r="AE85" s="304"/>
      <c r="AF85" s="139"/>
      <c r="AG85" s="305"/>
      <c r="AH85" s="143"/>
      <c r="AI85" s="234"/>
      <c r="AJ85" s="235"/>
      <c r="AK85" s="236"/>
      <c r="AL85" s="235"/>
      <c r="AM85" s="236"/>
      <c r="AN85" s="238"/>
      <c r="AO85" s="234"/>
      <c r="AP85" s="235"/>
      <c r="AQ85" s="236"/>
      <c r="AR85" s="235"/>
      <c r="AS85" s="236"/>
      <c r="AT85" s="237"/>
      <c r="AU85" s="306"/>
    </row>
    <row r="86" spans="2:47" ht="15.6" customHeight="1" x14ac:dyDescent="0.25">
      <c r="B86" s="46" t="s">
        <v>56</v>
      </c>
      <c r="C86" s="57" t="s">
        <v>55</v>
      </c>
      <c r="D86" s="58">
        <v>1976</v>
      </c>
      <c r="E86" s="59" t="s">
        <v>702</v>
      </c>
      <c r="F86" s="201">
        <v>1</v>
      </c>
      <c r="G86" s="282">
        <v>43167</v>
      </c>
      <c r="H86" s="90">
        <v>1.4181062759676362</v>
      </c>
      <c r="I86" s="90">
        <v>1.4181062759676362</v>
      </c>
      <c r="J86" s="30">
        <f t="shared" si="4"/>
        <v>7.8783681998202001E-2</v>
      </c>
      <c r="K86" s="267">
        <f t="shared" si="5"/>
        <v>0.59899409577957574</v>
      </c>
      <c r="L86" s="112"/>
      <c r="M86" s="135">
        <v>5.710648148148148E-2</v>
      </c>
      <c r="N86" s="102">
        <v>1.3759063022866704</v>
      </c>
      <c r="O86" s="116">
        <v>6.1817129629629632E-2</v>
      </c>
      <c r="P86" s="101">
        <v>1.4584926269797924</v>
      </c>
      <c r="Q86" s="117">
        <v>1.5066782407407331E-2</v>
      </c>
      <c r="R86" s="102">
        <v>1.4393900861354079</v>
      </c>
      <c r="S86" s="117">
        <v>7.5057870370370372E-2</v>
      </c>
      <c r="T86" s="144">
        <v>1.4181062759676362</v>
      </c>
      <c r="U86" s="174"/>
      <c r="V86" s="101"/>
      <c r="W86" s="116"/>
      <c r="X86" s="101"/>
      <c r="Y86" s="116">
        <v>1.5497106481481393E-2</v>
      </c>
      <c r="Z86" s="140">
        <v>1.407820582916262</v>
      </c>
      <c r="AA86" s="116"/>
      <c r="AB86" s="126"/>
      <c r="AC86" s="127">
        <v>6.008101851851852E-2</v>
      </c>
      <c r="AD86" s="128">
        <v>1.4431470670002777</v>
      </c>
      <c r="AE86" s="129"/>
      <c r="AF86" s="128"/>
      <c r="AG86" s="130">
        <v>1.5562114197530863E-2</v>
      </c>
      <c r="AH86" s="143">
        <v>1.4041982872658914</v>
      </c>
      <c r="AI86" s="234">
        <v>5.9791666666666667E-2</v>
      </c>
      <c r="AJ86" s="235">
        <v>1.3794392523364485</v>
      </c>
      <c r="AK86" s="236">
        <v>5.9988425925925924E-2</v>
      </c>
      <c r="AL86" s="235">
        <v>1.3539707419017766</v>
      </c>
      <c r="AM86" s="236">
        <v>1.7176311728395063E-2</v>
      </c>
      <c r="AN86" s="242">
        <v>1.5513624642832256</v>
      </c>
      <c r="AO86" s="234"/>
      <c r="AP86" s="235"/>
      <c r="AQ86" s="236"/>
      <c r="AR86" s="235"/>
      <c r="AS86" s="236">
        <v>1.7883873456790125E-2</v>
      </c>
      <c r="AT86" s="237">
        <v>1.6657084336483527</v>
      </c>
      <c r="AU86" s="132"/>
    </row>
    <row r="87" spans="2:47" ht="15.6" customHeight="1" x14ac:dyDescent="0.25">
      <c r="B87" s="60" t="s">
        <v>691</v>
      </c>
      <c r="C87" s="10" t="s">
        <v>675</v>
      </c>
      <c r="D87" s="22">
        <v>1955</v>
      </c>
      <c r="E87" s="28" t="s">
        <v>743</v>
      </c>
      <c r="F87" s="200"/>
      <c r="G87" s="282"/>
      <c r="H87" s="91">
        <v>1.7686961356686124</v>
      </c>
      <c r="I87" s="91">
        <f>H87*0.8</f>
        <v>1.4149569085348901</v>
      </c>
      <c r="J87" s="30">
        <f t="shared" si="4"/>
        <v>7.860871714082722E-2</v>
      </c>
      <c r="K87" s="267">
        <f t="shared" si="5"/>
        <v>0.59916906063695052</v>
      </c>
      <c r="L87" s="73"/>
      <c r="M87" s="135"/>
      <c r="N87" s="101"/>
      <c r="O87" s="116"/>
      <c r="P87" s="101"/>
      <c r="Q87" s="117"/>
      <c r="R87" s="101"/>
      <c r="S87" s="117"/>
      <c r="T87" s="126"/>
      <c r="U87" s="174"/>
      <c r="V87" s="101"/>
      <c r="W87" s="116"/>
      <c r="X87" s="101"/>
      <c r="Y87" s="116"/>
      <c r="Z87" s="120"/>
      <c r="AA87" s="116"/>
      <c r="AB87" s="126"/>
      <c r="AC87" s="127">
        <v>7.363425925925926E-2</v>
      </c>
      <c r="AD87" s="136">
        <v>1.7686961356686124</v>
      </c>
      <c r="AE87" s="129"/>
      <c r="AF87" s="128"/>
      <c r="AG87" s="130"/>
      <c r="AH87" s="131"/>
      <c r="AI87" s="234"/>
      <c r="AJ87" s="235"/>
      <c r="AK87" s="236"/>
      <c r="AL87" s="235"/>
      <c r="AM87" s="236"/>
      <c r="AN87" s="242"/>
      <c r="AO87" s="234"/>
      <c r="AP87" s="235"/>
      <c r="AQ87" s="236"/>
      <c r="AR87" s="235"/>
      <c r="AS87" s="236"/>
      <c r="AT87" s="237"/>
      <c r="AU87" s="132"/>
    </row>
    <row r="88" spans="2:47" ht="15.6" customHeight="1" x14ac:dyDescent="0.25">
      <c r="B88" s="46" t="s">
        <v>579</v>
      </c>
      <c r="C88" s="10" t="s">
        <v>578</v>
      </c>
      <c r="D88" s="22">
        <v>1971</v>
      </c>
      <c r="E88" s="28" t="s">
        <v>769</v>
      </c>
      <c r="F88" s="200"/>
      <c r="G88" s="282"/>
      <c r="H88" s="90">
        <v>1.4147727272727306</v>
      </c>
      <c r="I88" s="90">
        <v>1.4147727272727306</v>
      </c>
      <c r="J88" s="30">
        <f t="shared" si="4"/>
        <v>7.8598484848485028E-2</v>
      </c>
      <c r="K88" s="267">
        <f t="shared" si="5"/>
        <v>0.59917929292929273</v>
      </c>
      <c r="L88" s="73"/>
      <c r="M88" s="135"/>
      <c r="N88" s="101"/>
      <c r="O88" s="116">
        <v>6.3055555555555545E-2</v>
      </c>
      <c r="P88" s="101">
        <v>1.4877116329874382</v>
      </c>
      <c r="Q88" s="117"/>
      <c r="R88" s="101"/>
      <c r="S88" s="117"/>
      <c r="T88" s="126"/>
      <c r="U88" s="174"/>
      <c r="V88" s="101"/>
      <c r="W88" s="116">
        <v>6.0520833333333357E-2</v>
      </c>
      <c r="X88" s="90">
        <v>1.4147727272727306</v>
      </c>
      <c r="Y88" s="116"/>
      <c r="Z88" s="120"/>
      <c r="AA88" s="116"/>
      <c r="AB88" s="126"/>
      <c r="AC88" s="127"/>
      <c r="AD88" s="128"/>
      <c r="AE88" s="129">
        <v>6.0532407407407403E-2</v>
      </c>
      <c r="AF88" s="139">
        <v>1.3817701453104358</v>
      </c>
      <c r="AG88" s="130"/>
      <c r="AH88" s="131"/>
      <c r="AI88" s="234"/>
      <c r="AJ88" s="235"/>
      <c r="AK88" s="236">
        <v>5.9780092592592593E-2</v>
      </c>
      <c r="AL88" s="235">
        <v>1.3492685475444097</v>
      </c>
      <c r="AM88" s="236"/>
      <c r="AN88" s="242"/>
      <c r="AO88" s="234"/>
      <c r="AP88" s="235"/>
      <c r="AQ88" s="236">
        <v>8.6076388888888897E-2</v>
      </c>
      <c r="AR88" s="235">
        <v>1.316050256591754</v>
      </c>
      <c r="AS88" s="236"/>
      <c r="AT88" s="237"/>
      <c r="AU88" s="132"/>
    </row>
    <row r="89" spans="2:47" ht="15.6" customHeight="1" x14ac:dyDescent="0.25">
      <c r="B89" s="46" t="s">
        <v>66</v>
      </c>
      <c r="C89" s="10" t="s">
        <v>65</v>
      </c>
      <c r="D89" s="22"/>
      <c r="E89" s="28"/>
      <c r="F89" s="200"/>
      <c r="G89" s="282"/>
      <c r="H89" s="90">
        <v>1.4144329179140844</v>
      </c>
      <c r="I89" s="90">
        <v>1.4144329179140844</v>
      </c>
      <c r="J89" s="30">
        <f t="shared" si="4"/>
        <v>7.8579606550782458E-2</v>
      </c>
      <c r="K89" s="267">
        <f t="shared" si="5"/>
        <v>0.59919817122699526</v>
      </c>
      <c r="L89" s="73"/>
      <c r="M89" s="135"/>
      <c r="N89" s="101"/>
      <c r="O89" s="116"/>
      <c r="P89" s="101"/>
      <c r="Q89" s="117">
        <v>1.4995717592592661E-2</v>
      </c>
      <c r="R89" s="101">
        <v>1.4326009796658676</v>
      </c>
      <c r="S89" s="117"/>
      <c r="T89" s="126"/>
      <c r="U89" s="174"/>
      <c r="V89" s="101"/>
      <c r="W89" s="116"/>
      <c r="X89" s="101"/>
      <c r="Y89" s="116"/>
      <c r="Z89" s="120"/>
      <c r="AA89" s="116"/>
      <c r="AB89" s="126"/>
      <c r="AC89" s="127"/>
      <c r="AD89" s="128"/>
      <c r="AE89" s="129"/>
      <c r="AF89" s="128"/>
      <c r="AG89" s="130">
        <v>1.5675540123456788E-2</v>
      </c>
      <c r="AH89" s="145">
        <v>1.4144329179140844</v>
      </c>
      <c r="AI89" s="234"/>
      <c r="AJ89" s="235"/>
      <c r="AK89" s="236"/>
      <c r="AL89" s="235"/>
      <c r="AM89" s="236"/>
      <c r="AN89" s="242"/>
      <c r="AO89" s="234"/>
      <c r="AP89" s="235"/>
      <c r="AQ89" s="236"/>
      <c r="AR89" s="235"/>
      <c r="AS89" s="236"/>
      <c r="AT89" s="237"/>
      <c r="AU89" s="132"/>
    </row>
    <row r="90" spans="2:47" ht="15.6" customHeight="1" x14ac:dyDescent="0.25">
      <c r="B90" s="46" t="s">
        <v>525</v>
      </c>
      <c r="C90" s="10" t="s">
        <v>524</v>
      </c>
      <c r="D90" s="22">
        <v>1994</v>
      </c>
      <c r="E90" s="28" t="s">
        <v>718</v>
      </c>
      <c r="F90" s="200"/>
      <c r="G90" s="282"/>
      <c r="H90" s="90">
        <v>1.4122745944440573</v>
      </c>
      <c r="I90" s="90">
        <v>1.4122745944440573</v>
      </c>
      <c r="J90" s="30">
        <f t="shared" si="4"/>
        <v>7.845969969133651E-2</v>
      </c>
      <c r="K90" s="267">
        <f t="shared" si="5"/>
        <v>0.59931807808644122</v>
      </c>
      <c r="L90" s="73"/>
      <c r="M90" s="135"/>
      <c r="N90" s="101"/>
      <c r="O90" s="116"/>
      <c r="P90" s="101"/>
      <c r="Q90" s="117"/>
      <c r="R90" s="101"/>
      <c r="S90" s="117"/>
      <c r="T90" s="126"/>
      <c r="U90" s="174"/>
      <c r="V90" s="101"/>
      <c r="W90" s="116"/>
      <c r="X90" s="101"/>
      <c r="Y90" s="116"/>
      <c r="Z90" s="120"/>
      <c r="AA90" s="116"/>
      <c r="AB90" s="126"/>
      <c r="AC90" s="127">
        <v>6.3587962962962971E-2</v>
      </c>
      <c r="AD90" s="128">
        <v>1.5273839310536559</v>
      </c>
      <c r="AE90" s="129"/>
      <c r="AF90" s="128"/>
      <c r="AG90" s="130">
        <v>1.5651620370370368E-2</v>
      </c>
      <c r="AH90" s="145">
        <v>1.4122745944440573</v>
      </c>
      <c r="AI90" s="234"/>
      <c r="AJ90" s="235"/>
      <c r="AK90" s="236"/>
      <c r="AL90" s="235"/>
      <c r="AM90" s="236"/>
      <c r="AN90" s="242"/>
      <c r="AO90" s="234">
        <v>5.4895833333333331E-2</v>
      </c>
      <c r="AP90" s="235">
        <v>1.2867607162235486</v>
      </c>
      <c r="AQ90" s="236"/>
      <c r="AR90" s="235"/>
      <c r="AS90" s="236"/>
      <c r="AT90" s="237"/>
      <c r="AU90" s="132"/>
    </row>
    <row r="91" spans="2:47" ht="15.6" customHeight="1" x14ac:dyDescent="0.25">
      <c r="B91" s="46" t="s">
        <v>1491</v>
      </c>
      <c r="C91" s="123" t="s">
        <v>1450</v>
      </c>
      <c r="D91" s="114"/>
      <c r="E91" s="123"/>
      <c r="F91" s="199"/>
      <c r="G91" s="282"/>
      <c r="H91" s="91">
        <v>1.7642720507745606</v>
      </c>
      <c r="I91" s="91">
        <f>H91*0.8</f>
        <v>1.4114176406196486</v>
      </c>
      <c r="J91" s="30">
        <f t="shared" si="4"/>
        <v>7.8412091145536031E-2</v>
      </c>
      <c r="K91" s="267">
        <f t="shared" si="5"/>
        <v>0.59936568663224166</v>
      </c>
      <c r="L91" s="73"/>
      <c r="M91" s="135"/>
      <c r="N91" s="101"/>
      <c r="O91" s="116"/>
      <c r="P91" s="101"/>
      <c r="Q91" s="117">
        <v>1.8467476851851794E-2</v>
      </c>
      <c r="R91" s="91">
        <v>1.7642720507745606</v>
      </c>
      <c r="S91" s="117"/>
      <c r="T91" s="126"/>
      <c r="U91" s="174"/>
      <c r="V91" s="101"/>
      <c r="W91" s="116"/>
      <c r="X91" s="101"/>
      <c r="Y91" s="116"/>
      <c r="Z91" s="120"/>
      <c r="AA91" s="116"/>
      <c r="AB91" s="126"/>
      <c r="AC91" s="127"/>
      <c r="AD91" s="128"/>
      <c r="AE91" s="129"/>
      <c r="AF91" s="128"/>
      <c r="AG91" s="130"/>
      <c r="AH91" s="131"/>
      <c r="AI91" s="234"/>
      <c r="AJ91" s="235"/>
      <c r="AK91" s="236"/>
      <c r="AL91" s="235"/>
      <c r="AM91" s="236"/>
      <c r="AN91" s="242"/>
      <c r="AO91" s="234"/>
      <c r="AP91" s="235"/>
      <c r="AQ91" s="236"/>
      <c r="AR91" s="235"/>
      <c r="AS91" s="236"/>
      <c r="AT91" s="237"/>
      <c r="AU91" s="132"/>
    </row>
    <row r="92" spans="2:47" ht="15.6" customHeight="1" x14ac:dyDescent="0.25">
      <c r="B92" s="46" t="s">
        <v>382</v>
      </c>
      <c r="C92" s="10" t="s">
        <v>381</v>
      </c>
      <c r="D92" s="22"/>
      <c r="E92" s="28"/>
      <c r="F92" s="200"/>
      <c r="G92" s="282"/>
      <c r="H92" s="90">
        <v>1.4089267285861713</v>
      </c>
      <c r="I92" s="90">
        <v>1.4089267285861713</v>
      </c>
      <c r="J92" s="30">
        <f t="shared" si="4"/>
        <v>7.827370714367618E-2</v>
      </c>
      <c r="K92" s="267">
        <f t="shared" si="5"/>
        <v>0.59950407063410149</v>
      </c>
      <c r="L92" s="73"/>
      <c r="M92" s="135"/>
      <c r="N92" s="101"/>
      <c r="O92" s="116"/>
      <c r="P92" s="101"/>
      <c r="Q92" s="117"/>
      <c r="R92" s="101"/>
      <c r="S92" s="117"/>
      <c r="T92" s="126"/>
      <c r="U92" s="174" t="s">
        <v>1199</v>
      </c>
      <c r="V92" s="90">
        <v>1.4089267285861713</v>
      </c>
      <c r="W92" s="116">
        <v>6.0451388888888902E-2</v>
      </c>
      <c r="X92" s="101">
        <v>1.4131493506493538</v>
      </c>
      <c r="Y92" s="116">
        <v>1.5080902777777738E-2</v>
      </c>
      <c r="Z92" s="140">
        <v>1.3700109349371268</v>
      </c>
      <c r="AA92" s="116">
        <v>7.7291666666666758E-2</v>
      </c>
      <c r="AB92" s="153">
        <v>1.3705958033032957</v>
      </c>
      <c r="AC92" s="127"/>
      <c r="AD92" s="128"/>
      <c r="AE92" s="129"/>
      <c r="AF92" s="128"/>
      <c r="AG92" s="130"/>
      <c r="AH92" s="131"/>
      <c r="AI92" s="234">
        <v>7.0370370370370375E-2</v>
      </c>
      <c r="AJ92" s="235">
        <v>1.6234979973297732</v>
      </c>
      <c r="AK92" s="236"/>
      <c r="AL92" s="235"/>
      <c r="AM92" s="236"/>
      <c r="AN92" s="242"/>
      <c r="AO92" s="234"/>
      <c r="AP92" s="235"/>
      <c r="AQ92" s="236"/>
      <c r="AR92" s="235"/>
      <c r="AS92" s="236"/>
      <c r="AT92" s="237"/>
      <c r="AU92" s="132"/>
    </row>
    <row r="93" spans="2:47" ht="15.6" customHeight="1" x14ac:dyDescent="0.25">
      <c r="B93" s="46" t="s">
        <v>565</v>
      </c>
      <c r="C93" s="10" t="s">
        <v>564</v>
      </c>
      <c r="D93" s="22">
        <v>1958</v>
      </c>
      <c r="E93" s="28" t="s">
        <v>705</v>
      </c>
      <c r="F93" s="200"/>
      <c r="G93" s="284"/>
      <c r="H93" s="90">
        <v>1.4057445621862801</v>
      </c>
      <c r="I93" s="90">
        <v>1.4057445621862801</v>
      </c>
      <c r="J93" s="30">
        <f t="shared" si="4"/>
        <v>7.8096920121459995E-2</v>
      </c>
      <c r="K93" s="267">
        <f t="shared" si="5"/>
        <v>0.59968085765631773</v>
      </c>
      <c r="L93" s="73"/>
      <c r="M93" s="135">
        <v>5.8344907407407408E-2</v>
      </c>
      <c r="N93" s="90">
        <v>1.4057445621862801</v>
      </c>
      <c r="O93" s="116"/>
      <c r="P93" s="101"/>
      <c r="Q93" s="117"/>
      <c r="R93" s="101"/>
      <c r="S93" s="117"/>
      <c r="T93" s="126"/>
      <c r="U93" s="174"/>
      <c r="V93" s="101"/>
      <c r="W93" s="116"/>
      <c r="X93" s="101"/>
      <c r="Y93" s="116"/>
      <c r="Z93" s="120"/>
      <c r="AA93" s="116"/>
      <c r="AB93" s="126"/>
      <c r="AC93" s="127">
        <v>6.5277777777777782E-2</v>
      </c>
      <c r="AD93" s="128">
        <v>1.5679733110925771</v>
      </c>
      <c r="AE93" s="129"/>
      <c r="AF93" s="128"/>
      <c r="AG93" s="130"/>
      <c r="AH93" s="131"/>
      <c r="AI93" s="234"/>
      <c r="AJ93" s="235"/>
      <c r="AK93" s="236"/>
      <c r="AL93" s="235"/>
      <c r="AM93" s="236"/>
      <c r="AN93" s="242"/>
      <c r="AO93" s="234">
        <v>5.6585648148148149E-2</v>
      </c>
      <c r="AP93" s="235">
        <v>1.3263700488334238</v>
      </c>
      <c r="AQ93" s="236"/>
      <c r="AR93" s="235"/>
      <c r="AS93" s="236">
        <v>1.5860725308641976E-2</v>
      </c>
      <c r="AT93" s="237">
        <v>1.4772719105968595</v>
      </c>
      <c r="AU93" s="132"/>
    </row>
    <row r="94" spans="2:47" ht="15.6" customHeight="1" x14ac:dyDescent="0.25">
      <c r="B94" s="46" t="s">
        <v>297</v>
      </c>
      <c r="C94" s="57" t="s">
        <v>296</v>
      </c>
      <c r="D94" s="58">
        <v>1976</v>
      </c>
      <c r="E94" s="59" t="s">
        <v>713</v>
      </c>
      <c r="F94" s="201">
        <v>1</v>
      </c>
      <c r="G94" s="282">
        <v>43137</v>
      </c>
      <c r="H94" s="90">
        <v>1.3965046422719825</v>
      </c>
      <c r="I94" s="90">
        <v>1.3965046422719825</v>
      </c>
      <c r="J94" s="30">
        <f t="shared" si="4"/>
        <v>7.7583591237332356E-2</v>
      </c>
      <c r="K94" s="267">
        <f t="shared" si="5"/>
        <v>0.60019418654044532</v>
      </c>
      <c r="L94" s="73"/>
      <c r="M94" s="135">
        <v>5.5324074074074074E-2</v>
      </c>
      <c r="N94" s="102">
        <v>1.3329615170105968</v>
      </c>
      <c r="O94" s="116">
        <v>5.9189814814814813E-2</v>
      </c>
      <c r="P94" s="90">
        <v>1.3965046422719825</v>
      </c>
      <c r="Q94" s="117">
        <v>1.832893518518508E-2</v>
      </c>
      <c r="R94" s="101">
        <v>1.7510366103119237</v>
      </c>
      <c r="S94" s="117">
        <v>7.7210648148148264E-2</v>
      </c>
      <c r="T94" s="126">
        <v>1.4587797944456615</v>
      </c>
      <c r="U94" s="174"/>
      <c r="V94" s="101"/>
      <c r="W94" s="116">
        <v>5.8680555555555625E-2</v>
      </c>
      <c r="X94" s="147">
        <v>1.3717532467532512</v>
      </c>
      <c r="Y94" s="116">
        <v>1.5783912037036996E-2</v>
      </c>
      <c r="Z94" s="120">
        <v>1.4338751734869859</v>
      </c>
      <c r="AA94" s="116">
        <v>7.972222222222225E-2</v>
      </c>
      <c r="AB94" s="126">
        <v>1.4136963002625176</v>
      </c>
      <c r="AC94" s="127">
        <v>6.1030092592592594E-2</v>
      </c>
      <c r="AD94" s="128">
        <v>1.465943842090631</v>
      </c>
      <c r="AE94" s="129">
        <v>5.8391203703703702E-2</v>
      </c>
      <c r="AF94" s="139">
        <v>1.3328929986789959</v>
      </c>
      <c r="AG94" s="130">
        <v>1.5637731481481478E-2</v>
      </c>
      <c r="AH94" s="131">
        <v>1.4110213743646867</v>
      </c>
      <c r="AI94" s="234">
        <v>6.6041666666666665E-2</v>
      </c>
      <c r="AJ94" s="235">
        <v>1.5236315086782375</v>
      </c>
      <c r="AK94" s="236">
        <v>6.8761574074074072E-2</v>
      </c>
      <c r="AL94" s="235">
        <v>1.5519853709508884</v>
      </c>
      <c r="AM94" s="236">
        <v>1.8012731481481484E-2</v>
      </c>
      <c r="AN94" s="242">
        <v>1.6269077984528542</v>
      </c>
      <c r="AO94" s="234"/>
      <c r="AP94" s="235"/>
      <c r="AQ94" s="236">
        <v>0.10618055555555556</v>
      </c>
      <c r="AR94" s="235">
        <v>1.6234294815076979</v>
      </c>
      <c r="AS94" s="236"/>
      <c r="AT94" s="237"/>
      <c r="AU94" s="132"/>
    </row>
    <row r="95" spans="2:47" ht="15.6" customHeight="1" x14ac:dyDescent="0.25">
      <c r="B95" s="46" t="s">
        <v>92</v>
      </c>
      <c r="C95" s="10" t="s">
        <v>91</v>
      </c>
      <c r="D95" s="22">
        <v>1987</v>
      </c>
      <c r="E95" s="28" t="s">
        <v>703</v>
      </c>
      <c r="F95" s="200"/>
      <c r="G95" s="282"/>
      <c r="H95" s="91">
        <v>1.7431968295904889</v>
      </c>
      <c r="I95" s="91">
        <f>H95*0.8</f>
        <v>1.3945574636723912</v>
      </c>
      <c r="J95" s="30">
        <f t="shared" si="4"/>
        <v>7.7475414648466176E-2</v>
      </c>
      <c r="K95" s="267">
        <f t="shared" si="5"/>
        <v>0.60030236312931151</v>
      </c>
      <c r="L95" s="73"/>
      <c r="M95" s="135"/>
      <c r="N95" s="101"/>
      <c r="O95" s="116"/>
      <c r="P95" s="101"/>
      <c r="Q95" s="117"/>
      <c r="R95" s="101"/>
      <c r="S95" s="117"/>
      <c r="T95" s="126"/>
      <c r="U95" s="174"/>
      <c r="V95" s="101"/>
      <c r="W95" s="116"/>
      <c r="X95" s="101"/>
      <c r="Y95" s="116"/>
      <c r="Z95" s="120"/>
      <c r="AA95" s="116"/>
      <c r="AB95" s="126"/>
      <c r="AC95" s="127"/>
      <c r="AD95" s="128"/>
      <c r="AE95" s="129">
        <v>7.6365740740740748E-2</v>
      </c>
      <c r="AF95" s="136">
        <v>1.7431968295904889</v>
      </c>
      <c r="AG95" s="130"/>
      <c r="AH95" s="131"/>
      <c r="AI95" s="234"/>
      <c r="AJ95" s="235"/>
      <c r="AK95" s="236"/>
      <c r="AL95" s="235"/>
      <c r="AM95" s="236"/>
      <c r="AN95" s="242"/>
      <c r="AO95" s="234"/>
      <c r="AP95" s="235"/>
      <c r="AQ95" s="236"/>
      <c r="AR95" s="235"/>
      <c r="AS95" s="236"/>
      <c r="AT95" s="237"/>
      <c r="AU95" s="132"/>
    </row>
    <row r="96" spans="2:47" ht="15.6" customHeight="1" x14ac:dyDescent="0.25">
      <c r="B96" s="265" t="s">
        <v>1603</v>
      </c>
      <c r="C96" s="3" t="s">
        <v>1557</v>
      </c>
      <c r="D96" s="213">
        <v>1978</v>
      </c>
      <c r="E96" s="3" t="s">
        <v>780</v>
      </c>
      <c r="F96" s="199"/>
      <c r="G96" s="282"/>
      <c r="H96" s="91">
        <v>1.7431678750697159</v>
      </c>
      <c r="I96" s="91">
        <f>H96*0.8</f>
        <v>1.3945343000557728</v>
      </c>
      <c r="J96" s="30">
        <f t="shared" si="4"/>
        <v>7.747412778087627E-2</v>
      </c>
      <c r="K96" s="267">
        <f t="shared" si="5"/>
        <v>0.60030364999690145</v>
      </c>
      <c r="L96" s="74"/>
      <c r="M96" s="135">
        <v>7.2349537037037046E-2</v>
      </c>
      <c r="N96" s="91">
        <v>1.7431678750697159</v>
      </c>
      <c r="O96" s="69"/>
      <c r="P96" s="80"/>
      <c r="Q96" s="72"/>
      <c r="R96" s="80"/>
      <c r="S96" s="63"/>
      <c r="T96" s="96"/>
      <c r="U96" s="203"/>
      <c r="V96" s="80"/>
      <c r="W96" s="69"/>
      <c r="X96" s="80"/>
      <c r="Y96" s="69"/>
      <c r="Z96" s="82"/>
      <c r="AA96" s="69"/>
      <c r="AB96" s="100"/>
      <c r="AC96" s="70"/>
      <c r="AD96" s="87"/>
      <c r="AE96" s="66"/>
      <c r="AF96" s="87"/>
      <c r="AG96" s="67"/>
      <c r="AH96" s="85"/>
      <c r="AI96" s="234"/>
      <c r="AJ96" s="235"/>
      <c r="AK96" s="236"/>
      <c r="AL96" s="235"/>
      <c r="AM96" s="236"/>
      <c r="AN96" s="242"/>
      <c r="AO96" s="234"/>
      <c r="AP96" s="235"/>
      <c r="AQ96" s="236"/>
      <c r="AR96" s="235"/>
      <c r="AS96" s="236"/>
      <c r="AT96" s="237"/>
      <c r="AU96" s="71"/>
    </row>
    <row r="97" spans="2:47" ht="15.6" customHeight="1" x14ac:dyDescent="0.25">
      <c r="B97" s="46" t="s">
        <v>392</v>
      </c>
      <c r="C97" s="10" t="s">
        <v>391</v>
      </c>
      <c r="D97" s="22">
        <v>1961</v>
      </c>
      <c r="E97" s="28" t="s">
        <v>1281</v>
      </c>
      <c r="F97" s="200"/>
      <c r="G97" s="282"/>
      <c r="H97" s="90">
        <v>1.3916466214738692</v>
      </c>
      <c r="I97" s="90">
        <v>1.3916466214738692</v>
      </c>
      <c r="J97" s="30">
        <f t="shared" si="4"/>
        <v>7.7313701192992731E-2</v>
      </c>
      <c r="K97" s="267">
        <f t="shared" si="5"/>
        <v>0.60046407658478496</v>
      </c>
      <c r="L97" s="73"/>
      <c r="M97" s="135"/>
      <c r="N97" s="101"/>
      <c r="O97" s="116">
        <v>6.1886574074074073E-2</v>
      </c>
      <c r="P97" s="102">
        <v>1.4601310759148005</v>
      </c>
      <c r="Q97" s="117">
        <v>1.7420949074074099E-2</v>
      </c>
      <c r="R97" s="101">
        <v>1.664293059410223</v>
      </c>
      <c r="S97" s="117">
        <v>7.3657407407407449E-2</v>
      </c>
      <c r="T97" s="144">
        <v>1.3916466214738692</v>
      </c>
      <c r="U97" s="174"/>
      <c r="V97" s="101"/>
      <c r="W97" s="116">
        <v>6.0844907407407445E-2</v>
      </c>
      <c r="X97" s="102">
        <v>1.4223484848484886</v>
      </c>
      <c r="Y97" s="116"/>
      <c r="Z97" s="120"/>
      <c r="AA97" s="116"/>
      <c r="AB97" s="126"/>
      <c r="AC97" s="127"/>
      <c r="AD97" s="128"/>
      <c r="AE97" s="129"/>
      <c r="AF97" s="128"/>
      <c r="AG97" s="130"/>
      <c r="AH97" s="131"/>
      <c r="AI97" s="234">
        <v>6.8761574074074072E-2</v>
      </c>
      <c r="AJ97" s="235">
        <v>1.5863818424566087</v>
      </c>
      <c r="AK97" s="236"/>
      <c r="AL97" s="235"/>
      <c r="AM97" s="236">
        <v>1.7204861111111112E-2</v>
      </c>
      <c r="AN97" s="242">
        <v>1.5539410411875394</v>
      </c>
      <c r="AO97" s="234"/>
      <c r="AP97" s="235"/>
      <c r="AQ97" s="236"/>
      <c r="AR97" s="235"/>
      <c r="AS97" s="236"/>
      <c r="AT97" s="237"/>
      <c r="AU97" s="132"/>
    </row>
    <row r="98" spans="2:47" ht="15.6" customHeight="1" x14ac:dyDescent="0.25">
      <c r="B98" s="60" t="s">
        <v>693</v>
      </c>
      <c r="C98" s="10" t="s">
        <v>1507</v>
      </c>
      <c r="D98" s="22">
        <v>1974</v>
      </c>
      <c r="E98" s="28" t="s">
        <v>745</v>
      </c>
      <c r="F98" s="200"/>
      <c r="G98" s="282"/>
      <c r="H98" s="90">
        <v>1.3895705521472395</v>
      </c>
      <c r="I98" s="90">
        <v>1.3895705521472395</v>
      </c>
      <c r="J98" s="30">
        <f t="shared" si="4"/>
        <v>7.7198364008179962E-2</v>
      </c>
      <c r="K98" s="267">
        <f t="shared" si="5"/>
        <v>0.60057941376959778</v>
      </c>
      <c r="L98" s="73"/>
      <c r="M98" s="135">
        <v>5.7673611111111113E-2</v>
      </c>
      <c r="N98" s="90">
        <v>1.3895705521472395</v>
      </c>
      <c r="O98" s="116"/>
      <c r="P98" s="101"/>
      <c r="Q98" s="117"/>
      <c r="R98" s="101"/>
      <c r="S98" s="117"/>
      <c r="T98" s="126"/>
      <c r="U98" s="174"/>
      <c r="V98" s="101"/>
      <c r="W98" s="116"/>
      <c r="X98" s="101"/>
      <c r="Y98" s="116"/>
      <c r="Z98" s="120"/>
      <c r="AA98" s="116"/>
      <c r="AB98" s="126"/>
      <c r="AC98" s="127">
        <v>6.6956018518518512E-2</v>
      </c>
      <c r="AD98" s="139">
        <v>1.6082846816791767</v>
      </c>
      <c r="AE98" s="129"/>
      <c r="AF98" s="128"/>
      <c r="AG98" s="130"/>
      <c r="AH98" s="131"/>
      <c r="AI98" s="234"/>
      <c r="AJ98" s="235"/>
      <c r="AK98" s="236"/>
      <c r="AL98" s="235"/>
      <c r="AM98" s="236"/>
      <c r="AN98" s="242"/>
      <c r="AO98" s="234"/>
      <c r="AP98" s="235"/>
      <c r="AQ98" s="236"/>
      <c r="AR98" s="235"/>
      <c r="AS98" s="236"/>
      <c r="AT98" s="237"/>
      <c r="AU98" s="132"/>
    </row>
    <row r="99" spans="2:47" ht="15.6" customHeight="1" x14ac:dyDescent="0.25">
      <c r="B99" s="60" t="s">
        <v>694</v>
      </c>
      <c r="C99" s="10" t="s">
        <v>680</v>
      </c>
      <c r="D99" s="22">
        <v>2004</v>
      </c>
      <c r="E99" s="28" t="s">
        <v>745</v>
      </c>
      <c r="F99" s="200"/>
      <c r="G99" s="282"/>
      <c r="H99" s="90">
        <v>1.3884551031790295</v>
      </c>
      <c r="I99" s="90">
        <v>1.3884551031790295</v>
      </c>
      <c r="J99" s="30">
        <f t="shared" si="4"/>
        <v>7.7136394621057189E-2</v>
      </c>
      <c r="K99" s="267">
        <f t="shared" si="5"/>
        <v>0.60064138315672055</v>
      </c>
      <c r="L99" s="73"/>
      <c r="M99" s="135">
        <v>5.7627314814814812E-2</v>
      </c>
      <c r="N99" s="90">
        <v>1.3884551031790295</v>
      </c>
      <c r="O99" s="116"/>
      <c r="P99" s="101"/>
      <c r="Q99" s="117"/>
      <c r="R99" s="101"/>
      <c r="S99" s="117"/>
      <c r="T99" s="126"/>
      <c r="U99" s="174"/>
      <c r="V99" s="101"/>
      <c r="W99" s="116"/>
      <c r="X99" s="101"/>
      <c r="Y99" s="116"/>
      <c r="Z99" s="120"/>
      <c r="AA99" s="116"/>
      <c r="AB99" s="126"/>
      <c r="AC99" s="127">
        <v>6.6967592592592592E-2</v>
      </c>
      <c r="AD99" s="139">
        <v>1.6085626911314983</v>
      </c>
      <c r="AE99" s="129"/>
      <c r="AF99" s="128"/>
      <c r="AG99" s="130"/>
      <c r="AH99" s="131"/>
      <c r="AI99" s="234"/>
      <c r="AJ99" s="235"/>
      <c r="AK99" s="236"/>
      <c r="AL99" s="235"/>
      <c r="AM99" s="236"/>
      <c r="AN99" s="242"/>
      <c r="AO99" s="234"/>
      <c r="AP99" s="235"/>
      <c r="AQ99" s="236"/>
      <c r="AR99" s="235"/>
      <c r="AS99" s="236"/>
      <c r="AT99" s="237"/>
      <c r="AU99" s="132"/>
    </row>
    <row r="100" spans="2:47" ht="15.6" customHeight="1" x14ac:dyDescent="0.25">
      <c r="B100" s="265" t="s">
        <v>1628</v>
      </c>
      <c r="C100" s="194" t="s">
        <v>1629</v>
      </c>
      <c r="D100" s="68">
        <v>1983</v>
      </c>
      <c r="E100" s="59" t="s">
        <v>717</v>
      </c>
      <c r="F100" s="201">
        <v>1</v>
      </c>
      <c r="G100" s="282">
        <v>43238</v>
      </c>
      <c r="H100" s="80"/>
      <c r="I100" s="80"/>
      <c r="J100" s="17"/>
      <c r="K100" s="268">
        <v>0.60069444444444442</v>
      </c>
      <c r="L100" s="74"/>
      <c r="M100" s="135"/>
      <c r="N100" s="101"/>
      <c r="O100" s="69"/>
      <c r="P100" s="80"/>
      <c r="Q100" s="72"/>
      <c r="R100" s="80"/>
      <c r="S100" s="63"/>
      <c r="T100" s="96"/>
      <c r="U100" s="203"/>
      <c r="V100" s="80"/>
      <c r="W100" s="69"/>
      <c r="X100" s="80"/>
      <c r="Y100" s="69"/>
      <c r="Z100" s="82"/>
      <c r="AA100" s="69"/>
      <c r="AB100" s="100"/>
      <c r="AC100" s="70"/>
      <c r="AD100" s="87"/>
      <c r="AE100" s="66"/>
      <c r="AF100" s="87"/>
      <c r="AG100" s="67"/>
      <c r="AH100" s="85"/>
      <c r="AI100" s="234"/>
      <c r="AJ100" s="235"/>
      <c r="AK100" s="236"/>
      <c r="AL100" s="235"/>
      <c r="AM100" s="236"/>
      <c r="AN100" s="242"/>
      <c r="AO100" s="234"/>
      <c r="AP100" s="235"/>
      <c r="AQ100" s="236"/>
      <c r="AR100" s="235"/>
      <c r="AS100" s="236"/>
      <c r="AT100" s="237"/>
      <c r="AU100" s="71"/>
    </row>
    <row r="101" spans="2:47" ht="15.6" customHeight="1" x14ac:dyDescent="0.25">
      <c r="B101" s="46" t="s">
        <v>1490</v>
      </c>
      <c r="C101" s="123" t="s">
        <v>1449</v>
      </c>
      <c r="D101" s="114"/>
      <c r="E101" s="123" t="s">
        <v>1461</v>
      </c>
      <c r="F101" s="199"/>
      <c r="G101" s="282"/>
      <c r="H101" s="91">
        <v>1.7338648149581508</v>
      </c>
      <c r="I101" s="91">
        <f>H101*0.8</f>
        <v>1.3870918519665207</v>
      </c>
      <c r="J101" s="30">
        <f t="shared" si="4"/>
        <v>7.7060658442584487E-2</v>
      </c>
      <c r="K101" s="267">
        <f t="shared" si="5"/>
        <v>0.60071711933519323</v>
      </c>
      <c r="L101" s="73"/>
      <c r="M101" s="135"/>
      <c r="N101" s="101"/>
      <c r="O101" s="116"/>
      <c r="P101" s="101"/>
      <c r="Q101" s="117">
        <v>1.8149189814814726E-2</v>
      </c>
      <c r="R101" s="91">
        <v>1.7338648149581508</v>
      </c>
      <c r="S101" s="117"/>
      <c r="T101" s="126"/>
      <c r="U101" s="174"/>
      <c r="V101" s="101"/>
      <c r="W101" s="116"/>
      <c r="X101" s="101"/>
      <c r="Y101" s="116"/>
      <c r="Z101" s="120"/>
      <c r="AA101" s="116"/>
      <c r="AB101" s="126"/>
      <c r="AC101" s="127"/>
      <c r="AD101" s="128"/>
      <c r="AE101" s="129"/>
      <c r="AF101" s="128"/>
      <c r="AG101" s="130"/>
      <c r="AH101" s="131"/>
      <c r="AI101" s="234"/>
      <c r="AJ101" s="235"/>
      <c r="AK101" s="236"/>
      <c r="AL101" s="235"/>
      <c r="AM101" s="236"/>
      <c r="AN101" s="242"/>
      <c r="AO101" s="234"/>
      <c r="AP101" s="235"/>
      <c r="AQ101" s="236"/>
      <c r="AR101" s="235"/>
      <c r="AS101" s="236"/>
      <c r="AT101" s="237"/>
      <c r="AU101" s="132"/>
    </row>
    <row r="102" spans="2:47" ht="15.6" customHeight="1" x14ac:dyDescent="0.25">
      <c r="B102" s="62" t="s">
        <v>989</v>
      </c>
      <c r="C102" s="55" t="s">
        <v>1099</v>
      </c>
      <c r="D102" s="22"/>
      <c r="E102" s="55" t="s">
        <v>1179</v>
      </c>
      <c r="F102" s="200"/>
      <c r="G102" s="284"/>
      <c r="H102" s="91">
        <v>1.7297077922077961</v>
      </c>
      <c r="I102" s="91">
        <f>H102*0.8</f>
        <v>1.3837662337662371</v>
      </c>
      <c r="J102" s="30">
        <f t="shared" si="4"/>
        <v>7.6875901875902056E-2</v>
      </c>
      <c r="K102" s="267">
        <f t="shared" si="5"/>
        <v>0.6009018759018756</v>
      </c>
      <c r="L102" s="73"/>
      <c r="M102" s="135"/>
      <c r="N102" s="101"/>
      <c r="O102" s="116"/>
      <c r="P102" s="101"/>
      <c r="Q102" s="117"/>
      <c r="R102" s="101"/>
      <c r="S102" s="117"/>
      <c r="T102" s="126"/>
      <c r="U102" s="174"/>
      <c r="V102" s="101"/>
      <c r="W102" s="116">
        <v>7.3993055555555576E-2</v>
      </c>
      <c r="X102" s="91">
        <v>1.7297077922077961</v>
      </c>
      <c r="Y102" s="116"/>
      <c r="Z102" s="120"/>
      <c r="AA102" s="116"/>
      <c r="AB102" s="126"/>
      <c r="AC102" s="127"/>
      <c r="AD102" s="128"/>
      <c r="AE102" s="129"/>
      <c r="AF102" s="128"/>
      <c r="AG102" s="130"/>
      <c r="AH102" s="131"/>
      <c r="AI102" s="234"/>
      <c r="AJ102" s="235"/>
      <c r="AK102" s="236"/>
      <c r="AL102" s="235"/>
      <c r="AM102" s="236"/>
      <c r="AN102" s="242"/>
      <c r="AO102" s="234"/>
      <c r="AP102" s="235"/>
      <c r="AQ102" s="236"/>
      <c r="AR102" s="235"/>
      <c r="AS102" s="236"/>
      <c r="AT102" s="237"/>
      <c r="AU102" s="132"/>
    </row>
    <row r="103" spans="2:47" ht="15.6" customHeight="1" x14ac:dyDescent="0.25">
      <c r="B103" s="46" t="s">
        <v>356</v>
      </c>
      <c r="C103" s="10" t="s">
        <v>355</v>
      </c>
      <c r="D103" s="22">
        <v>1968</v>
      </c>
      <c r="E103" s="28"/>
      <c r="F103" s="200"/>
      <c r="G103" s="282"/>
      <c r="H103" s="90">
        <v>1.3820316766794101</v>
      </c>
      <c r="I103" s="90">
        <v>1.3820316766794101</v>
      </c>
      <c r="J103" s="30">
        <f t="shared" si="4"/>
        <v>7.6779537593300556E-2</v>
      </c>
      <c r="K103" s="267">
        <f t="shared" si="5"/>
        <v>0.60099824018447712</v>
      </c>
      <c r="L103" s="73"/>
      <c r="M103" s="135"/>
      <c r="N103" s="101"/>
      <c r="O103" s="116">
        <v>5.8576388888888886E-2</v>
      </c>
      <c r="P103" s="90">
        <v>1.3820316766794101</v>
      </c>
      <c r="Q103" s="117"/>
      <c r="R103" s="101"/>
      <c r="S103" s="117"/>
      <c r="T103" s="126"/>
      <c r="U103" s="174"/>
      <c r="V103" s="101"/>
      <c r="W103" s="116">
        <v>6.2025462962962963E-2</v>
      </c>
      <c r="X103" s="102">
        <v>1.4499458874458904</v>
      </c>
      <c r="Y103" s="116"/>
      <c r="Z103" s="120"/>
      <c r="AA103" s="116"/>
      <c r="AB103" s="126"/>
      <c r="AC103" s="127"/>
      <c r="AD103" s="128"/>
      <c r="AE103" s="129"/>
      <c r="AF103" s="128"/>
      <c r="AG103" s="130"/>
      <c r="AH103" s="131"/>
      <c r="AI103" s="234"/>
      <c r="AJ103" s="235"/>
      <c r="AK103" s="236"/>
      <c r="AL103" s="235"/>
      <c r="AM103" s="236"/>
      <c r="AN103" s="242"/>
      <c r="AO103" s="234"/>
      <c r="AP103" s="235"/>
      <c r="AQ103" s="236">
        <v>0.10431712962962963</v>
      </c>
      <c r="AR103" s="235">
        <v>1.5949389488586094</v>
      </c>
      <c r="AS103" s="236"/>
      <c r="AT103" s="237"/>
      <c r="AU103" s="132"/>
    </row>
    <row r="104" spans="2:47" ht="15.6" customHeight="1" x14ac:dyDescent="0.25">
      <c r="B104" s="46" t="s">
        <v>1316</v>
      </c>
      <c r="C104" s="134" t="s">
        <v>1300</v>
      </c>
      <c r="D104" s="22">
        <v>1977</v>
      </c>
      <c r="E104" s="118"/>
      <c r="F104" s="199"/>
      <c r="G104" s="282"/>
      <c r="H104" s="91">
        <v>1.7269251774986345</v>
      </c>
      <c r="I104" s="91">
        <f>H104*0.8</f>
        <v>1.3815401419989077</v>
      </c>
      <c r="J104" s="30">
        <f t="shared" si="4"/>
        <v>7.6752230111050423E-2</v>
      </c>
      <c r="K104" s="267">
        <f t="shared" si="5"/>
        <v>0.60102554766672722</v>
      </c>
      <c r="L104" s="73"/>
      <c r="M104" s="135"/>
      <c r="N104" s="101"/>
      <c r="O104" s="116">
        <v>7.3194444444444437E-2</v>
      </c>
      <c r="P104" s="91">
        <v>1.7269251774986345</v>
      </c>
      <c r="Q104" s="117"/>
      <c r="R104" s="101"/>
      <c r="S104" s="117"/>
      <c r="T104" s="126"/>
      <c r="U104" s="174"/>
      <c r="V104" s="101"/>
      <c r="W104" s="116"/>
      <c r="X104" s="101"/>
      <c r="Y104" s="116"/>
      <c r="Z104" s="120"/>
      <c r="AA104" s="116"/>
      <c r="AB104" s="126"/>
      <c r="AC104" s="127"/>
      <c r="AD104" s="128"/>
      <c r="AE104" s="129"/>
      <c r="AF104" s="128"/>
      <c r="AG104" s="130"/>
      <c r="AH104" s="131"/>
      <c r="AI104" s="234"/>
      <c r="AJ104" s="235"/>
      <c r="AK104" s="236"/>
      <c r="AL104" s="235"/>
      <c r="AM104" s="236"/>
      <c r="AN104" s="242"/>
      <c r="AO104" s="234"/>
      <c r="AP104" s="235"/>
      <c r="AQ104" s="236"/>
      <c r="AR104" s="235"/>
      <c r="AS104" s="236"/>
      <c r="AT104" s="237"/>
      <c r="AU104" s="132"/>
    </row>
    <row r="105" spans="2:47" ht="15.6" customHeight="1" x14ac:dyDescent="0.25">
      <c r="B105" s="60" t="s">
        <v>683</v>
      </c>
      <c r="C105" s="10" t="s">
        <v>669</v>
      </c>
      <c r="D105" s="22">
        <v>2000</v>
      </c>
      <c r="E105" s="28" t="s">
        <v>741</v>
      </c>
      <c r="F105" s="200"/>
      <c r="G105" s="282"/>
      <c r="H105" s="90">
        <v>1.3811629938411703</v>
      </c>
      <c r="I105" s="90">
        <v>1.3811629938411703</v>
      </c>
      <c r="J105" s="30">
        <f t="shared" si="4"/>
        <v>7.6731277435620568E-2</v>
      </c>
      <c r="K105" s="267">
        <f t="shared" si="5"/>
        <v>0.60104650034215712</v>
      </c>
      <c r="L105" s="73"/>
      <c r="M105" s="135">
        <v>6.0763888888888888E-2</v>
      </c>
      <c r="N105" s="101">
        <v>1.464026770775237</v>
      </c>
      <c r="O105" s="116"/>
      <c r="P105" s="101"/>
      <c r="Q105" s="117">
        <v>1.4457291666666761E-2</v>
      </c>
      <c r="R105" s="90">
        <v>1.3811629938411703</v>
      </c>
      <c r="S105" s="117"/>
      <c r="T105" s="126"/>
      <c r="U105" s="174"/>
      <c r="V105" s="101"/>
      <c r="W105" s="116"/>
      <c r="X105" s="101"/>
      <c r="Y105" s="116"/>
      <c r="Z105" s="120"/>
      <c r="AA105" s="116"/>
      <c r="AB105" s="126"/>
      <c r="AC105" s="127">
        <v>5.9189814814814813E-2</v>
      </c>
      <c r="AD105" s="139">
        <v>1.4217403391715315</v>
      </c>
      <c r="AE105" s="129"/>
      <c r="AF105" s="128"/>
      <c r="AG105" s="130"/>
      <c r="AH105" s="131"/>
      <c r="AI105" s="234"/>
      <c r="AJ105" s="235"/>
      <c r="AK105" s="236"/>
      <c r="AL105" s="235"/>
      <c r="AM105" s="236"/>
      <c r="AN105" s="242"/>
      <c r="AO105" s="234"/>
      <c r="AP105" s="235"/>
      <c r="AQ105" s="236"/>
      <c r="AR105" s="235"/>
      <c r="AS105" s="236"/>
      <c r="AT105" s="237"/>
      <c r="AU105" s="132"/>
    </row>
    <row r="106" spans="2:47" ht="15.6" customHeight="1" x14ac:dyDescent="0.25">
      <c r="B106" s="46" t="s">
        <v>535</v>
      </c>
      <c r="C106" s="10" t="s">
        <v>534</v>
      </c>
      <c r="D106" s="22">
        <v>1962</v>
      </c>
      <c r="E106" s="28" t="s">
        <v>736</v>
      </c>
      <c r="F106" s="200"/>
      <c r="G106" s="282"/>
      <c r="H106" s="91">
        <v>1.7261606894634416</v>
      </c>
      <c r="I106" s="91">
        <f>H106*0.8</f>
        <v>1.3809285515707534</v>
      </c>
      <c r="J106" s="30">
        <f t="shared" si="4"/>
        <v>7.6718252865041858E-2</v>
      </c>
      <c r="K106" s="267">
        <f t="shared" si="5"/>
        <v>0.60105952491273584</v>
      </c>
      <c r="L106" s="73"/>
      <c r="M106" s="135"/>
      <c r="N106" s="101"/>
      <c r="O106" s="116"/>
      <c r="P106" s="101"/>
      <c r="Q106" s="117"/>
      <c r="R106" s="101"/>
      <c r="S106" s="117"/>
      <c r="T106" s="126"/>
      <c r="U106" s="174"/>
      <c r="V106" s="101"/>
      <c r="W106" s="116"/>
      <c r="X106" s="101"/>
      <c r="Y106" s="116"/>
      <c r="Z106" s="120"/>
      <c r="AA106" s="116"/>
      <c r="AB106" s="126"/>
      <c r="AC106" s="127">
        <v>7.1863425925925928E-2</v>
      </c>
      <c r="AD106" s="136">
        <v>1.7261606894634416</v>
      </c>
      <c r="AE106" s="129"/>
      <c r="AF106" s="128"/>
      <c r="AG106" s="130"/>
      <c r="AH106" s="131"/>
      <c r="AI106" s="234"/>
      <c r="AJ106" s="235"/>
      <c r="AK106" s="236"/>
      <c r="AL106" s="235"/>
      <c r="AM106" s="236"/>
      <c r="AN106" s="242"/>
      <c r="AO106" s="234"/>
      <c r="AP106" s="235"/>
      <c r="AQ106" s="236"/>
      <c r="AR106" s="235"/>
      <c r="AS106" s="236"/>
      <c r="AT106" s="237"/>
      <c r="AU106" s="132"/>
    </row>
    <row r="107" spans="2:47" ht="15.6" customHeight="1" x14ac:dyDescent="0.25">
      <c r="B107" s="62" t="s">
        <v>975</v>
      </c>
      <c r="C107" s="55" t="s">
        <v>1087</v>
      </c>
      <c r="D107" s="22"/>
      <c r="E107" s="55" t="s">
        <v>1176</v>
      </c>
      <c r="F107" s="200"/>
      <c r="G107" s="282"/>
      <c r="H107" s="90">
        <v>1.3789737869492471</v>
      </c>
      <c r="I107" s="90">
        <v>1.3789737869492471</v>
      </c>
      <c r="J107" s="30">
        <f t="shared" si="4"/>
        <v>7.6609654830513726E-2</v>
      </c>
      <c r="K107" s="267">
        <f t="shared" si="5"/>
        <v>0.60116812294726396</v>
      </c>
      <c r="L107" s="73"/>
      <c r="M107" s="135">
        <v>5.7233796296296297E-2</v>
      </c>
      <c r="N107" s="90">
        <v>1.3789737869492471</v>
      </c>
      <c r="O107" s="116"/>
      <c r="P107" s="101"/>
      <c r="Q107" s="117"/>
      <c r="R107" s="101"/>
      <c r="S107" s="117"/>
      <c r="T107" s="126"/>
      <c r="U107" s="174" t="s">
        <v>1249</v>
      </c>
      <c r="V107" s="102">
        <v>1.5485036119711042</v>
      </c>
      <c r="W107" s="116"/>
      <c r="X107" s="101"/>
      <c r="Y107" s="116"/>
      <c r="Z107" s="120"/>
      <c r="AA107" s="116"/>
      <c r="AB107" s="126"/>
      <c r="AC107" s="127"/>
      <c r="AD107" s="128"/>
      <c r="AE107" s="129"/>
      <c r="AF107" s="128"/>
      <c r="AG107" s="130"/>
      <c r="AH107" s="131"/>
      <c r="AI107" s="234"/>
      <c r="AJ107" s="235"/>
      <c r="AK107" s="236"/>
      <c r="AL107" s="235"/>
      <c r="AM107" s="236"/>
      <c r="AN107" s="242"/>
      <c r="AO107" s="234"/>
      <c r="AP107" s="235"/>
      <c r="AQ107" s="236"/>
      <c r="AR107" s="235"/>
      <c r="AS107" s="236"/>
      <c r="AT107" s="237"/>
      <c r="AU107" s="132"/>
    </row>
    <row r="108" spans="2:47" ht="15.6" customHeight="1" x14ac:dyDescent="0.25">
      <c r="B108" s="62" t="s">
        <v>949</v>
      </c>
      <c r="C108" s="55" t="s">
        <v>1062</v>
      </c>
      <c r="D108" s="22">
        <v>1974</v>
      </c>
      <c r="E108" s="55" t="s">
        <v>1162</v>
      </c>
      <c r="F108" s="200"/>
      <c r="G108" s="282"/>
      <c r="H108" s="90">
        <v>1.373376623376628</v>
      </c>
      <c r="I108" s="90">
        <v>1.373376623376628</v>
      </c>
      <c r="J108" s="30">
        <f t="shared" si="4"/>
        <v>7.6298701298701546E-2</v>
      </c>
      <c r="K108" s="267">
        <f t="shared" si="5"/>
        <v>0.60147907647907617</v>
      </c>
      <c r="L108" s="73"/>
      <c r="M108" s="135"/>
      <c r="N108" s="101"/>
      <c r="O108" s="116">
        <v>6.9282407407407418E-2</v>
      </c>
      <c r="P108" s="101">
        <v>1.6346258874931734</v>
      </c>
      <c r="Q108" s="117"/>
      <c r="R108" s="101"/>
      <c r="S108" s="117"/>
      <c r="T108" s="126"/>
      <c r="U108" s="174"/>
      <c r="V108" s="101"/>
      <c r="W108" s="116">
        <v>5.875000000000008E-2</v>
      </c>
      <c r="X108" s="90">
        <v>1.373376623376628</v>
      </c>
      <c r="Y108" s="116"/>
      <c r="Z108" s="120"/>
      <c r="AA108" s="116"/>
      <c r="AB108" s="126"/>
      <c r="AC108" s="127"/>
      <c r="AD108" s="128"/>
      <c r="AE108" s="129"/>
      <c r="AF108" s="128"/>
      <c r="AG108" s="130"/>
      <c r="AH108" s="131"/>
      <c r="AI108" s="234"/>
      <c r="AJ108" s="235"/>
      <c r="AK108" s="236"/>
      <c r="AL108" s="235"/>
      <c r="AM108" s="236"/>
      <c r="AN108" s="242"/>
      <c r="AO108" s="234"/>
      <c r="AP108" s="235"/>
      <c r="AQ108" s="236"/>
      <c r="AR108" s="235"/>
      <c r="AS108" s="236"/>
      <c r="AT108" s="237"/>
      <c r="AU108" s="132"/>
    </row>
    <row r="109" spans="2:47" ht="15.6" customHeight="1" x14ac:dyDescent="0.25">
      <c r="B109" s="46" t="s">
        <v>126</v>
      </c>
      <c r="C109" s="10" t="s">
        <v>125</v>
      </c>
      <c r="D109" s="22">
        <v>1977</v>
      </c>
      <c r="E109" s="28" t="s">
        <v>707</v>
      </c>
      <c r="F109" s="200"/>
      <c r="G109" s="282"/>
      <c r="H109" s="91">
        <v>1.7167083680845143</v>
      </c>
      <c r="I109" s="91">
        <f>H109*0.8</f>
        <v>1.3733666944676115</v>
      </c>
      <c r="J109" s="30">
        <f t="shared" si="4"/>
        <v>7.6298149692645076E-2</v>
      </c>
      <c r="K109" s="267">
        <f t="shared" si="5"/>
        <v>0.60147962808513267</v>
      </c>
      <c r="L109" s="73"/>
      <c r="M109" s="135"/>
      <c r="N109" s="101"/>
      <c r="O109" s="116"/>
      <c r="P109" s="101"/>
      <c r="Q109" s="117"/>
      <c r="R109" s="101"/>
      <c r="S109" s="117"/>
      <c r="T109" s="126"/>
      <c r="U109" s="174"/>
      <c r="V109" s="101"/>
      <c r="W109" s="116"/>
      <c r="X109" s="101"/>
      <c r="Y109" s="116"/>
      <c r="Z109" s="120"/>
      <c r="AA109" s="116"/>
      <c r="AB109" s="126"/>
      <c r="AC109" s="127">
        <v>7.1469907407407399E-2</v>
      </c>
      <c r="AD109" s="136">
        <v>1.7167083680845143</v>
      </c>
      <c r="AE109" s="129"/>
      <c r="AF109" s="128"/>
      <c r="AG109" s="130"/>
      <c r="AH109" s="131"/>
      <c r="AI109" s="234"/>
      <c r="AJ109" s="235"/>
      <c r="AK109" s="236"/>
      <c r="AL109" s="235"/>
      <c r="AM109" s="236"/>
      <c r="AN109" s="242"/>
      <c r="AO109" s="234"/>
      <c r="AP109" s="235"/>
      <c r="AQ109" s="236"/>
      <c r="AR109" s="235"/>
      <c r="AS109" s="236"/>
      <c r="AT109" s="237"/>
      <c r="AU109" s="132"/>
    </row>
    <row r="110" spans="2:47" x14ac:dyDescent="0.25">
      <c r="B110" s="62" t="s">
        <v>971</v>
      </c>
      <c r="C110" s="55" t="s">
        <v>1083</v>
      </c>
      <c r="D110" s="22"/>
      <c r="E110" s="55" t="s">
        <v>1174</v>
      </c>
      <c r="F110" s="200"/>
      <c r="G110" s="282"/>
      <c r="H110" s="91">
        <v>1.712391774891777</v>
      </c>
      <c r="I110" s="91">
        <f>H110*0.8</f>
        <v>1.3699134199134217</v>
      </c>
      <c r="J110" s="30">
        <f t="shared" si="4"/>
        <v>7.6106301106301205E-2</v>
      </c>
      <c r="K110" s="267">
        <f t="shared" si="5"/>
        <v>0.60167147667147647</v>
      </c>
      <c r="L110" s="73"/>
      <c r="M110" s="135"/>
      <c r="N110" s="101"/>
      <c r="O110" s="116"/>
      <c r="P110" s="101"/>
      <c r="Q110" s="117"/>
      <c r="R110" s="101"/>
      <c r="S110" s="117"/>
      <c r="T110" s="126"/>
      <c r="U110" s="174"/>
      <c r="V110" s="101"/>
      <c r="W110" s="117">
        <v>7.3252314814814756E-2</v>
      </c>
      <c r="X110" s="91">
        <v>1.712391774891777</v>
      </c>
      <c r="Y110" s="117"/>
      <c r="Z110" s="101"/>
      <c r="AA110" s="117"/>
      <c r="AB110" s="126"/>
      <c r="AC110" s="127"/>
      <c r="AD110" s="128"/>
      <c r="AE110" s="129"/>
      <c r="AF110" s="128"/>
      <c r="AG110" s="130"/>
      <c r="AH110" s="131"/>
      <c r="AI110" s="241"/>
      <c r="AJ110" s="235"/>
      <c r="AK110" s="236"/>
      <c r="AL110" s="235"/>
      <c r="AM110" s="236"/>
      <c r="AN110" s="238"/>
      <c r="AO110" s="234"/>
      <c r="AP110" s="235"/>
      <c r="AQ110" s="236"/>
      <c r="AR110" s="235"/>
      <c r="AS110" s="236"/>
      <c r="AT110" s="237"/>
      <c r="AU110" s="132"/>
    </row>
    <row r="111" spans="2:47" ht="15.6" customHeight="1" x14ac:dyDescent="0.25">
      <c r="B111" s="46" t="s">
        <v>1489</v>
      </c>
      <c r="C111" s="123" t="s">
        <v>1448</v>
      </c>
      <c r="D111" s="114"/>
      <c r="E111" s="123"/>
      <c r="F111" s="199"/>
      <c r="G111" s="282"/>
      <c r="H111" s="91">
        <v>1.7104678291445141</v>
      </c>
      <c r="I111" s="91">
        <f>H111*0.8</f>
        <v>1.3683742633156113</v>
      </c>
      <c r="J111" s="30">
        <f t="shared" si="4"/>
        <v>7.6020792406422844E-2</v>
      </c>
      <c r="K111" s="267">
        <f t="shared" si="5"/>
        <v>0.60175698537135491</v>
      </c>
      <c r="L111" s="73"/>
      <c r="M111" s="135"/>
      <c r="N111" s="101"/>
      <c r="O111" s="116"/>
      <c r="P111" s="101"/>
      <c r="Q111" s="117">
        <v>1.7904282407407379E-2</v>
      </c>
      <c r="R111" s="91">
        <v>1.7104678291445141</v>
      </c>
      <c r="S111" s="117"/>
      <c r="T111" s="126"/>
      <c r="U111" s="174"/>
      <c r="V111" s="101"/>
      <c r="W111" s="116"/>
      <c r="X111" s="101"/>
      <c r="Y111" s="116"/>
      <c r="Z111" s="120"/>
      <c r="AA111" s="116"/>
      <c r="AB111" s="126"/>
      <c r="AC111" s="127"/>
      <c r="AD111" s="128"/>
      <c r="AE111" s="129"/>
      <c r="AF111" s="128"/>
      <c r="AG111" s="130"/>
      <c r="AH111" s="131"/>
      <c r="AI111" s="234"/>
      <c r="AJ111" s="235"/>
      <c r="AK111" s="236"/>
      <c r="AL111" s="235"/>
      <c r="AM111" s="236"/>
      <c r="AN111" s="242"/>
      <c r="AO111" s="234"/>
      <c r="AP111" s="235"/>
      <c r="AQ111" s="236"/>
      <c r="AR111" s="235"/>
      <c r="AS111" s="236"/>
      <c r="AT111" s="237"/>
      <c r="AU111" s="132"/>
    </row>
    <row r="112" spans="2:47" ht="15.6" customHeight="1" x14ac:dyDescent="0.25">
      <c r="B112" s="46" t="s">
        <v>253</v>
      </c>
      <c r="C112" s="10" t="s">
        <v>252</v>
      </c>
      <c r="D112" s="22">
        <v>1991</v>
      </c>
      <c r="E112" s="28" t="s">
        <v>740</v>
      </c>
      <c r="F112" s="200"/>
      <c r="G112" s="282"/>
      <c r="H112" s="90">
        <v>1.3667038482989404</v>
      </c>
      <c r="I112" s="90">
        <v>1.3667038482989404</v>
      </c>
      <c r="J112" s="30">
        <f t="shared" si="4"/>
        <v>7.5927991572163359E-2</v>
      </c>
      <c r="K112" s="267">
        <f t="shared" si="5"/>
        <v>0.60184978620561436</v>
      </c>
      <c r="L112" s="73"/>
      <c r="M112" s="135">
        <v>5.6724537037037039E-2</v>
      </c>
      <c r="N112" s="90">
        <v>1.3667038482989404</v>
      </c>
      <c r="O112" s="116">
        <v>6.2106481481481485E-2</v>
      </c>
      <c r="P112" s="101">
        <v>1.4653194975423267</v>
      </c>
      <c r="Q112" s="117"/>
      <c r="R112" s="101"/>
      <c r="S112" s="117"/>
      <c r="T112" s="126"/>
      <c r="U112" s="174"/>
      <c r="V112" s="101"/>
      <c r="W112" s="116">
        <v>5.5601851851851958E-2</v>
      </c>
      <c r="X112" s="102">
        <v>1.2997835497835548</v>
      </c>
      <c r="Y112" s="116"/>
      <c r="Z112" s="120"/>
      <c r="AA112" s="116"/>
      <c r="AB112" s="126"/>
      <c r="AC112" s="127"/>
      <c r="AD112" s="128"/>
      <c r="AE112" s="129">
        <v>6.0312499999999998E-2</v>
      </c>
      <c r="AF112" s="139">
        <v>1.3767503302509907</v>
      </c>
      <c r="AG112" s="130"/>
      <c r="AH112" s="131"/>
      <c r="AI112" s="234"/>
      <c r="AJ112" s="235"/>
      <c r="AK112" s="236"/>
      <c r="AL112" s="235"/>
      <c r="AM112" s="236"/>
      <c r="AN112" s="242"/>
      <c r="AO112" s="234"/>
      <c r="AP112" s="235"/>
      <c r="AQ112" s="236"/>
      <c r="AR112" s="235"/>
      <c r="AS112" s="236"/>
      <c r="AT112" s="237"/>
      <c r="AU112" s="132"/>
    </row>
    <row r="113" spans="1:47" ht="15.6" customHeight="1" x14ac:dyDescent="0.25">
      <c r="B113" s="46" t="s">
        <v>372</v>
      </c>
      <c r="C113" s="10" t="s">
        <v>371</v>
      </c>
      <c r="D113" s="22"/>
      <c r="E113" s="28"/>
      <c r="F113" s="200"/>
      <c r="G113" s="282"/>
      <c r="H113" s="91">
        <v>1.7028824061825523</v>
      </c>
      <c r="I113" s="91">
        <f>H113*0.8</f>
        <v>1.3623059249460419</v>
      </c>
      <c r="J113" s="30">
        <f t="shared" si="4"/>
        <v>7.5683662497002327E-2</v>
      </c>
      <c r="K113" s="267">
        <f t="shared" si="5"/>
        <v>0.60209411528077539</v>
      </c>
      <c r="L113" s="73"/>
      <c r="M113" s="135"/>
      <c r="N113" s="101"/>
      <c r="O113" s="116"/>
      <c r="P113" s="101"/>
      <c r="Q113" s="117"/>
      <c r="R113" s="101"/>
      <c r="S113" s="117"/>
      <c r="T113" s="126"/>
      <c r="U113" s="174"/>
      <c r="V113" s="101"/>
      <c r="W113" s="116"/>
      <c r="X113" s="101"/>
      <c r="Y113" s="116"/>
      <c r="Z113" s="120"/>
      <c r="AA113" s="116"/>
      <c r="AB113" s="126"/>
      <c r="AC113" s="127"/>
      <c r="AD113" s="128"/>
      <c r="AE113" s="129"/>
      <c r="AF113" s="128"/>
      <c r="AG113" s="130">
        <v>1.8872299382716048E-2</v>
      </c>
      <c r="AH113" s="142">
        <v>1.7028824061825523</v>
      </c>
      <c r="AI113" s="234"/>
      <c r="AJ113" s="235"/>
      <c r="AK113" s="236"/>
      <c r="AL113" s="235"/>
      <c r="AM113" s="236"/>
      <c r="AN113" s="242"/>
      <c r="AO113" s="234"/>
      <c r="AP113" s="235"/>
      <c r="AQ113" s="236"/>
      <c r="AR113" s="235"/>
      <c r="AS113" s="236"/>
      <c r="AT113" s="237"/>
      <c r="AU113" s="132"/>
    </row>
    <row r="114" spans="1:47" ht="15.6" customHeight="1" x14ac:dyDescent="0.25">
      <c r="B114" s="46" t="s">
        <v>378</v>
      </c>
      <c r="C114" s="10" t="s">
        <v>377</v>
      </c>
      <c r="D114" s="22">
        <v>1980</v>
      </c>
      <c r="E114" s="28" t="s">
        <v>703</v>
      </c>
      <c r="F114" s="200"/>
      <c r="G114" s="282"/>
      <c r="H114" s="90">
        <v>1.3617424242424279</v>
      </c>
      <c r="I114" s="90">
        <v>1.3617424242424279</v>
      </c>
      <c r="J114" s="30">
        <f t="shared" si="4"/>
        <v>7.5652356902357096E-2</v>
      </c>
      <c r="K114" s="267">
        <f t="shared" si="5"/>
        <v>0.60212542087542065</v>
      </c>
      <c r="L114" s="73"/>
      <c r="M114" s="135"/>
      <c r="N114" s="101"/>
      <c r="O114" s="116"/>
      <c r="P114" s="101"/>
      <c r="Q114" s="117"/>
      <c r="R114" s="101"/>
      <c r="S114" s="117"/>
      <c r="T114" s="126"/>
      <c r="U114" s="174"/>
      <c r="V114" s="101"/>
      <c r="W114" s="116">
        <v>5.8252314814814854E-2</v>
      </c>
      <c r="X114" s="90">
        <v>1.3617424242424279</v>
      </c>
      <c r="Y114" s="116"/>
      <c r="Z114" s="120"/>
      <c r="AA114" s="116"/>
      <c r="AB114" s="126"/>
      <c r="AC114" s="127">
        <v>6.2812499999999993E-2</v>
      </c>
      <c r="AD114" s="139">
        <v>1.5087572977481229</v>
      </c>
      <c r="AE114" s="129"/>
      <c r="AF114" s="128"/>
      <c r="AG114" s="130"/>
      <c r="AH114" s="131"/>
      <c r="AI114" s="234"/>
      <c r="AJ114" s="235"/>
      <c r="AK114" s="236"/>
      <c r="AL114" s="235"/>
      <c r="AM114" s="236"/>
      <c r="AN114" s="242"/>
      <c r="AO114" s="234"/>
      <c r="AP114" s="235"/>
      <c r="AQ114" s="236"/>
      <c r="AR114" s="235"/>
      <c r="AS114" s="236"/>
      <c r="AT114" s="237"/>
      <c r="AU114" s="132"/>
    </row>
    <row r="115" spans="1:47" ht="15.6" customHeight="1" x14ac:dyDescent="0.25">
      <c r="B115" s="62" t="s">
        <v>954</v>
      </c>
      <c r="C115" s="55" t="s">
        <v>1067</v>
      </c>
      <c r="D115" s="22"/>
      <c r="E115" s="55" t="s">
        <v>1161</v>
      </c>
      <c r="F115" s="200"/>
      <c r="G115" s="282"/>
      <c r="H115" s="90">
        <v>1.3609391124870998</v>
      </c>
      <c r="I115" s="90">
        <v>1.3609391124870998</v>
      </c>
      <c r="J115" s="30">
        <f t="shared" si="4"/>
        <v>7.5607728471505542E-2</v>
      </c>
      <c r="K115" s="267">
        <f t="shared" si="5"/>
        <v>0.60217004930627216</v>
      </c>
      <c r="L115" s="73"/>
      <c r="M115" s="135">
        <v>6.0462962962962961E-2</v>
      </c>
      <c r="N115" s="101">
        <v>1.456776352481874</v>
      </c>
      <c r="O115" s="116"/>
      <c r="P115" s="101"/>
      <c r="Q115" s="117"/>
      <c r="R115" s="101"/>
      <c r="S115" s="117"/>
      <c r="T115" s="126"/>
      <c r="U115" s="174" t="s">
        <v>1244</v>
      </c>
      <c r="V115" s="90">
        <v>1.3609391124870998</v>
      </c>
      <c r="W115" s="116"/>
      <c r="X115" s="101"/>
      <c r="Y115" s="116"/>
      <c r="Z115" s="120"/>
      <c r="AA115" s="116"/>
      <c r="AB115" s="126"/>
      <c r="AC115" s="127"/>
      <c r="AD115" s="128"/>
      <c r="AE115" s="129"/>
      <c r="AF115" s="128"/>
      <c r="AG115" s="130"/>
      <c r="AH115" s="131"/>
      <c r="AI115" s="234"/>
      <c r="AJ115" s="235"/>
      <c r="AK115" s="236"/>
      <c r="AL115" s="235"/>
      <c r="AM115" s="236"/>
      <c r="AN115" s="242"/>
      <c r="AO115" s="234"/>
      <c r="AP115" s="235"/>
      <c r="AQ115" s="236"/>
      <c r="AR115" s="235"/>
      <c r="AS115" s="236"/>
      <c r="AT115" s="237"/>
      <c r="AU115" s="132"/>
    </row>
    <row r="116" spans="1:47" ht="15.6" customHeight="1" x14ac:dyDescent="0.25">
      <c r="B116" s="46" t="s">
        <v>132</v>
      </c>
      <c r="C116" s="10" t="s">
        <v>131</v>
      </c>
      <c r="D116" s="22"/>
      <c r="E116" s="28"/>
      <c r="F116" s="200"/>
      <c r="G116" s="282"/>
      <c r="H116" s="90">
        <v>1.3600111544896822</v>
      </c>
      <c r="I116" s="90">
        <v>1.3600111544896822</v>
      </c>
      <c r="J116" s="30">
        <f t="shared" si="4"/>
        <v>7.5556175249426788E-2</v>
      </c>
      <c r="K116" s="267">
        <f t="shared" si="5"/>
        <v>0.60222160252835089</v>
      </c>
      <c r="L116" s="73"/>
      <c r="M116" s="135">
        <v>5.6446759259259259E-2</v>
      </c>
      <c r="N116" s="90">
        <v>1.3600111544896822</v>
      </c>
      <c r="O116" s="116"/>
      <c r="P116" s="101"/>
      <c r="Q116" s="117">
        <v>1.4396643518518437E-2</v>
      </c>
      <c r="R116" s="101">
        <v>1.3753690332710453</v>
      </c>
      <c r="S116" s="117"/>
      <c r="T116" s="126"/>
      <c r="U116" s="174"/>
      <c r="V116" s="101"/>
      <c r="W116" s="116"/>
      <c r="X116" s="101"/>
      <c r="Y116" s="116">
        <v>1.3138310185185187E-2</v>
      </c>
      <c r="Z116" s="140">
        <v>1.1935378727341603</v>
      </c>
      <c r="AA116" s="116"/>
      <c r="AB116" s="126"/>
      <c r="AC116" s="127"/>
      <c r="AD116" s="128"/>
      <c r="AE116" s="129"/>
      <c r="AF116" s="128"/>
      <c r="AG116" s="130">
        <v>1.4223379629629627E-2</v>
      </c>
      <c r="AH116" s="143">
        <v>1.2834017962821136</v>
      </c>
      <c r="AI116" s="234"/>
      <c r="AJ116" s="235"/>
      <c r="AK116" s="236"/>
      <c r="AL116" s="235"/>
      <c r="AM116" s="236">
        <v>1.7652777777777781E-2</v>
      </c>
      <c r="AN116" s="242">
        <v>1.5943968220781939</v>
      </c>
      <c r="AO116" s="234"/>
      <c r="AP116" s="235"/>
      <c r="AQ116" s="236"/>
      <c r="AR116" s="235"/>
      <c r="AS116" s="236"/>
      <c r="AT116" s="237"/>
      <c r="AU116" s="132"/>
    </row>
    <row r="117" spans="1:47" ht="15.6" customHeight="1" x14ac:dyDescent="0.25">
      <c r="B117" s="46" t="s">
        <v>388</v>
      </c>
      <c r="C117" s="10" t="s">
        <v>387</v>
      </c>
      <c r="D117" s="22"/>
      <c r="E117" s="28"/>
      <c r="F117" s="200"/>
      <c r="G117" s="282"/>
      <c r="H117" s="90">
        <v>1.3533184606804238</v>
      </c>
      <c r="I117" s="90">
        <v>1.3533184606804238</v>
      </c>
      <c r="J117" s="30">
        <f t="shared" si="4"/>
        <v>7.5184358926690203E-2</v>
      </c>
      <c r="K117" s="267">
        <f t="shared" si="5"/>
        <v>0.60259341885108753</v>
      </c>
      <c r="L117" s="73"/>
      <c r="M117" s="135">
        <v>5.6168981481481479E-2</v>
      </c>
      <c r="N117" s="90">
        <v>1.3533184606804238</v>
      </c>
      <c r="O117" s="116"/>
      <c r="P117" s="101"/>
      <c r="Q117" s="117"/>
      <c r="R117" s="101"/>
      <c r="S117" s="117"/>
      <c r="T117" s="126"/>
      <c r="U117" s="174"/>
      <c r="V117" s="101"/>
      <c r="W117" s="116"/>
      <c r="X117" s="101"/>
      <c r="Y117" s="116"/>
      <c r="Z117" s="120"/>
      <c r="AA117" s="116"/>
      <c r="AB117" s="126"/>
      <c r="AC117" s="127"/>
      <c r="AD117" s="128"/>
      <c r="AE117" s="129"/>
      <c r="AF117" s="128"/>
      <c r="AG117" s="130">
        <v>1.5437499999999998E-2</v>
      </c>
      <c r="AH117" s="131">
        <v>1.3929541182204273</v>
      </c>
      <c r="AI117" s="234">
        <v>5.4652777777777772E-2</v>
      </c>
      <c r="AJ117" s="235">
        <v>1.2608811748998663</v>
      </c>
      <c r="AK117" s="236"/>
      <c r="AL117" s="235"/>
      <c r="AM117" s="236"/>
      <c r="AN117" s="242"/>
      <c r="AO117" s="234">
        <v>4.763888888888889E-2</v>
      </c>
      <c r="AP117" s="235">
        <v>1.1166576234400436</v>
      </c>
      <c r="AQ117" s="236"/>
      <c r="AR117" s="235"/>
      <c r="AS117" s="236">
        <v>1.4287808641975307E-2</v>
      </c>
      <c r="AT117" s="237">
        <v>1.3307700600093428</v>
      </c>
      <c r="AU117" s="132"/>
    </row>
    <row r="118" spans="1:47" ht="15.6" customHeight="1" x14ac:dyDescent="0.25">
      <c r="B118" s="62" t="s">
        <v>886</v>
      </c>
      <c r="C118" s="55" t="s">
        <v>1000</v>
      </c>
      <c r="D118" s="22"/>
      <c r="E118" s="55" t="s">
        <v>1130</v>
      </c>
      <c r="F118" s="200"/>
      <c r="G118" s="284"/>
      <c r="H118" s="90">
        <v>1.3506191950464392</v>
      </c>
      <c r="I118" s="90">
        <v>1.3506191950464392</v>
      </c>
      <c r="J118" s="30">
        <f t="shared" si="4"/>
        <v>7.5034399724802178E-2</v>
      </c>
      <c r="K118" s="267">
        <f t="shared" si="5"/>
        <v>0.60274337805297551</v>
      </c>
      <c r="L118" s="73"/>
      <c r="M118" s="135">
        <v>0.10047453703703703</v>
      </c>
      <c r="N118" s="101">
        <v>2.420803123257111</v>
      </c>
      <c r="O118" s="116"/>
      <c r="P118" s="101"/>
      <c r="Q118" s="117"/>
      <c r="R118" s="101"/>
      <c r="S118" s="117"/>
      <c r="T118" s="126"/>
      <c r="U118" s="174" t="s">
        <v>1228</v>
      </c>
      <c r="V118" s="90">
        <v>1.3506191950464392</v>
      </c>
      <c r="W118" s="116">
        <v>4.8946759259259287E-2</v>
      </c>
      <c r="X118" s="102">
        <v>1.1442099567099597</v>
      </c>
      <c r="Y118" s="116"/>
      <c r="Z118" s="120"/>
      <c r="AA118" s="116"/>
      <c r="AB118" s="126"/>
      <c r="AC118" s="127"/>
      <c r="AD118" s="128"/>
      <c r="AE118" s="129"/>
      <c r="AF118" s="128"/>
      <c r="AG118" s="130"/>
      <c r="AH118" s="131"/>
      <c r="AI118" s="234"/>
      <c r="AJ118" s="235"/>
      <c r="AK118" s="236"/>
      <c r="AL118" s="235"/>
      <c r="AM118" s="236"/>
      <c r="AN118" s="242"/>
      <c r="AO118" s="234"/>
      <c r="AP118" s="235"/>
      <c r="AQ118" s="236"/>
      <c r="AR118" s="235"/>
      <c r="AS118" s="236"/>
      <c r="AT118" s="237"/>
      <c r="AU118" s="132"/>
    </row>
    <row r="119" spans="1:47" ht="15.6" customHeight="1" x14ac:dyDescent="0.25">
      <c r="B119" s="46" t="s">
        <v>491</v>
      </c>
      <c r="C119" s="10" t="s">
        <v>490</v>
      </c>
      <c r="D119" s="22">
        <v>1979</v>
      </c>
      <c r="E119" s="28" t="s">
        <v>783</v>
      </c>
      <c r="F119" s="200"/>
      <c r="G119" s="282"/>
      <c r="H119" s="90">
        <v>1.3495376486129458</v>
      </c>
      <c r="I119" s="90">
        <v>1.3495376486129458</v>
      </c>
      <c r="J119" s="30">
        <f t="shared" si="4"/>
        <v>7.4974313811830312E-2</v>
      </c>
      <c r="K119" s="267">
        <f t="shared" si="5"/>
        <v>0.60280346396594742</v>
      </c>
      <c r="L119" s="73"/>
      <c r="M119" s="135"/>
      <c r="N119" s="101"/>
      <c r="O119" s="116"/>
      <c r="P119" s="101"/>
      <c r="Q119" s="117"/>
      <c r="R119" s="101"/>
      <c r="S119" s="117"/>
      <c r="T119" s="126"/>
      <c r="U119" s="174"/>
      <c r="V119" s="101"/>
      <c r="W119" s="116"/>
      <c r="X119" s="101"/>
      <c r="Y119" s="116"/>
      <c r="Z119" s="120"/>
      <c r="AA119" s="116"/>
      <c r="AB119" s="126"/>
      <c r="AC119" s="127">
        <v>6.0208333333333336E-2</v>
      </c>
      <c r="AD119" s="128">
        <v>1.446205170975813</v>
      </c>
      <c r="AE119" s="129">
        <v>5.9120370370370372E-2</v>
      </c>
      <c r="AF119" s="137">
        <v>1.3495376486129458</v>
      </c>
      <c r="AG119" s="130"/>
      <c r="AH119" s="131"/>
      <c r="AI119" s="234">
        <v>5.8437499999999996E-2</v>
      </c>
      <c r="AJ119" s="235">
        <v>1.3481975967957276</v>
      </c>
      <c r="AK119" s="236"/>
      <c r="AL119" s="235"/>
      <c r="AM119" s="236"/>
      <c r="AN119" s="242"/>
      <c r="AO119" s="234"/>
      <c r="AP119" s="235"/>
      <c r="AQ119" s="236"/>
      <c r="AR119" s="235"/>
      <c r="AS119" s="236"/>
      <c r="AT119" s="237"/>
      <c r="AU119" s="132"/>
    </row>
    <row r="120" spans="1:47" ht="15.6" customHeight="1" x14ac:dyDescent="0.25">
      <c r="B120" s="46" t="s">
        <v>1395</v>
      </c>
      <c r="C120" s="134" t="s">
        <v>1361</v>
      </c>
      <c r="D120" s="114">
        <v>1991</v>
      </c>
      <c r="E120" s="134" t="s">
        <v>1414</v>
      </c>
      <c r="F120" s="276"/>
      <c r="G120" s="282"/>
      <c r="H120" s="91">
        <v>1.6857222532069158</v>
      </c>
      <c r="I120" s="91">
        <f>H120*0.8</f>
        <v>1.3485778025655328</v>
      </c>
      <c r="J120" s="30">
        <f t="shared" si="4"/>
        <v>7.4920989031418486E-2</v>
      </c>
      <c r="K120" s="267">
        <f t="shared" si="5"/>
        <v>0.60285678874635917</v>
      </c>
      <c r="L120" s="73"/>
      <c r="M120" s="135">
        <v>6.9965277777777779E-2</v>
      </c>
      <c r="N120" s="91">
        <v>1.6857222532069158</v>
      </c>
      <c r="O120" s="116"/>
      <c r="P120" s="101"/>
      <c r="Q120" s="117"/>
      <c r="R120" s="101"/>
      <c r="S120" s="117"/>
      <c r="T120" s="126"/>
      <c r="U120" s="174"/>
      <c r="V120" s="101"/>
      <c r="W120" s="116"/>
      <c r="X120" s="101"/>
      <c r="Y120" s="116"/>
      <c r="Z120" s="120"/>
      <c r="AA120" s="116"/>
      <c r="AB120" s="126"/>
      <c r="AC120" s="127"/>
      <c r="AD120" s="128"/>
      <c r="AE120" s="129"/>
      <c r="AF120" s="128"/>
      <c r="AG120" s="130"/>
      <c r="AH120" s="131"/>
      <c r="AI120" s="234"/>
      <c r="AJ120" s="235"/>
      <c r="AK120" s="236"/>
      <c r="AL120" s="235"/>
      <c r="AM120" s="236"/>
      <c r="AN120" s="242"/>
      <c r="AO120" s="234"/>
      <c r="AP120" s="235"/>
      <c r="AQ120" s="236"/>
      <c r="AR120" s="235"/>
      <c r="AS120" s="236"/>
      <c r="AT120" s="237"/>
      <c r="AU120" s="132"/>
    </row>
    <row r="121" spans="1:47" ht="15.6" customHeight="1" x14ac:dyDescent="0.25">
      <c r="A121" t="s">
        <v>820</v>
      </c>
      <c r="B121" s="46" t="s">
        <v>46</v>
      </c>
      <c r="C121" s="10" t="s">
        <v>45</v>
      </c>
      <c r="D121" s="22">
        <v>1981</v>
      </c>
      <c r="E121" s="28" t="s">
        <v>705</v>
      </c>
      <c r="F121" s="200"/>
      <c r="G121" s="282"/>
      <c r="H121" s="90">
        <v>1.3460680423870608</v>
      </c>
      <c r="I121" s="90">
        <v>1.3460680423870608</v>
      </c>
      <c r="J121" s="30">
        <f t="shared" si="4"/>
        <v>7.478155791039226E-2</v>
      </c>
      <c r="K121" s="267">
        <f t="shared" si="5"/>
        <v>0.6029962198673855</v>
      </c>
      <c r="L121" s="73"/>
      <c r="M121" s="135">
        <v>5.5868055555555553E-2</v>
      </c>
      <c r="N121" s="90">
        <v>1.3460680423870608</v>
      </c>
      <c r="O121" s="116"/>
      <c r="P121" s="101"/>
      <c r="Q121" s="117">
        <v>1.5106597222222184E-2</v>
      </c>
      <c r="R121" s="101">
        <v>1.4431937549066276</v>
      </c>
      <c r="S121" s="117"/>
      <c r="T121" s="126"/>
      <c r="U121" s="174"/>
      <c r="V121" s="101"/>
      <c r="W121" s="116"/>
      <c r="X121" s="101"/>
      <c r="Y121" s="116">
        <v>1.42585648148148E-2</v>
      </c>
      <c r="Z121" s="140">
        <v>1.295306388526732</v>
      </c>
      <c r="AA121" s="116"/>
      <c r="AB121" s="126"/>
      <c r="AC121" s="127">
        <v>5.6678240740740737E-2</v>
      </c>
      <c r="AD121" s="128">
        <v>1.3614122880177923</v>
      </c>
      <c r="AE121" s="129"/>
      <c r="AF121" s="128"/>
      <c r="AG121" s="130">
        <v>1.4908179012345681E-2</v>
      </c>
      <c r="AH121" s="143">
        <v>1.345192508528859</v>
      </c>
      <c r="AI121" s="234"/>
      <c r="AJ121" s="235"/>
      <c r="AK121" s="236"/>
      <c r="AL121" s="235"/>
      <c r="AM121" s="236">
        <v>1.5821759259259261E-2</v>
      </c>
      <c r="AN121" s="242">
        <v>1.4290194438636841</v>
      </c>
      <c r="AO121" s="234">
        <v>5.6192129629629634E-2</v>
      </c>
      <c r="AP121" s="235">
        <v>1.3171459576776996</v>
      </c>
      <c r="AQ121" s="236"/>
      <c r="AR121" s="235"/>
      <c r="AS121" s="236"/>
      <c r="AT121" s="237"/>
      <c r="AU121" s="132"/>
    </row>
    <row r="122" spans="1:47" ht="15.6" customHeight="1" x14ac:dyDescent="0.25">
      <c r="B122" s="46" t="s">
        <v>330</v>
      </c>
      <c r="C122" s="10" t="s">
        <v>329</v>
      </c>
      <c r="D122" s="22">
        <v>1988</v>
      </c>
      <c r="E122" s="28" t="s">
        <v>769</v>
      </c>
      <c r="F122" s="200"/>
      <c r="G122" s="282"/>
      <c r="H122" s="90">
        <v>1.3439894319682959</v>
      </c>
      <c r="I122" s="90">
        <v>1.3439894319682959</v>
      </c>
      <c r="J122" s="30">
        <f t="shared" si="4"/>
        <v>7.4666079553794215E-2</v>
      </c>
      <c r="K122" s="267">
        <f t="shared" si="5"/>
        <v>0.60311169822398347</v>
      </c>
      <c r="L122" s="112"/>
      <c r="M122" s="135"/>
      <c r="N122" s="101"/>
      <c r="O122" s="116">
        <v>5.5462962962962964E-2</v>
      </c>
      <c r="P122" s="90">
        <v>1.3085745494265428</v>
      </c>
      <c r="Q122" s="117"/>
      <c r="R122" s="101"/>
      <c r="S122" s="117"/>
      <c r="T122" s="126"/>
      <c r="U122" s="174"/>
      <c r="V122" s="101"/>
      <c r="W122" s="116">
        <v>5.8194444444444438E-2</v>
      </c>
      <c r="X122" s="101">
        <v>1.3603896103896129</v>
      </c>
      <c r="Y122" s="116"/>
      <c r="Z122" s="120"/>
      <c r="AA122" s="116"/>
      <c r="AB122" s="126"/>
      <c r="AC122" s="127"/>
      <c r="AD122" s="128"/>
      <c r="AE122" s="129">
        <v>5.8877314814814813E-2</v>
      </c>
      <c r="AF122" s="139">
        <v>1.3439894319682959</v>
      </c>
      <c r="AG122" s="130"/>
      <c r="AH122" s="131"/>
      <c r="AI122" s="234"/>
      <c r="AJ122" s="235"/>
      <c r="AK122" s="236">
        <v>5.9305555555555556E-2</v>
      </c>
      <c r="AL122" s="235">
        <v>1.3385579937304077</v>
      </c>
      <c r="AM122" s="236"/>
      <c r="AN122" s="242"/>
      <c r="AO122" s="234"/>
      <c r="AP122" s="235"/>
      <c r="AQ122" s="236">
        <v>9.0914351851851857E-2</v>
      </c>
      <c r="AR122" s="235">
        <v>1.3900194655813134</v>
      </c>
      <c r="AS122" s="236"/>
      <c r="AT122" s="237"/>
      <c r="AU122" s="132"/>
    </row>
    <row r="123" spans="1:47" ht="15.6" customHeight="1" x14ac:dyDescent="0.25">
      <c r="B123" s="46" t="s">
        <v>239</v>
      </c>
      <c r="C123" s="10" t="s">
        <v>238</v>
      </c>
      <c r="D123" s="22"/>
      <c r="E123" s="28"/>
      <c r="F123" s="200"/>
      <c r="G123" s="282"/>
      <c r="H123" s="90">
        <v>1.343558282208589</v>
      </c>
      <c r="I123" s="90">
        <v>1.343558282208589</v>
      </c>
      <c r="J123" s="30">
        <f t="shared" si="4"/>
        <v>7.4642126789366048E-2</v>
      </c>
      <c r="K123" s="267">
        <f t="shared" si="5"/>
        <v>0.6031356509884116</v>
      </c>
      <c r="L123" s="73"/>
      <c r="M123" s="135">
        <v>5.5763888888888891E-2</v>
      </c>
      <c r="N123" s="90">
        <v>1.343558282208589</v>
      </c>
      <c r="O123" s="116"/>
      <c r="P123" s="101"/>
      <c r="Q123" s="117">
        <v>1.5741435185185226E-2</v>
      </c>
      <c r="R123" s="101">
        <v>1.503842368889541</v>
      </c>
      <c r="S123" s="117"/>
      <c r="T123" s="126"/>
      <c r="U123" s="174" t="s">
        <v>1208</v>
      </c>
      <c r="V123" s="102">
        <v>1.4656862745098038</v>
      </c>
      <c r="W123" s="116"/>
      <c r="X123" s="101"/>
      <c r="Y123" s="116"/>
      <c r="Z123" s="120"/>
      <c r="AA123" s="116"/>
      <c r="AB123" s="126"/>
      <c r="AC123" s="127"/>
      <c r="AD123" s="128"/>
      <c r="AE123" s="129"/>
      <c r="AF123" s="128"/>
      <c r="AG123" s="130"/>
      <c r="AH123" s="131"/>
      <c r="AI123" s="234">
        <v>6.4571759259259259E-2</v>
      </c>
      <c r="AJ123" s="235">
        <v>1.4897196261682242</v>
      </c>
      <c r="AK123" s="236"/>
      <c r="AL123" s="235"/>
      <c r="AM123" s="236"/>
      <c r="AN123" s="242"/>
      <c r="AO123" s="234"/>
      <c r="AP123" s="235"/>
      <c r="AQ123" s="236"/>
      <c r="AR123" s="235"/>
      <c r="AS123" s="236"/>
      <c r="AT123" s="237"/>
      <c r="AU123" s="132"/>
    </row>
    <row r="124" spans="1:47" ht="15.6" customHeight="1" x14ac:dyDescent="0.25">
      <c r="B124" s="46" t="s">
        <v>273</v>
      </c>
      <c r="C124" s="10" t="s">
        <v>272</v>
      </c>
      <c r="D124" s="22">
        <v>1982</v>
      </c>
      <c r="E124" s="28" t="s">
        <v>723</v>
      </c>
      <c r="F124" s="200"/>
      <c r="G124" s="282"/>
      <c r="H124" s="90">
        <v>1.3435281267067176</v>
      </c>
      <c r="I124" s="90">
        <v>1.3435281267067176</v>
      </c>
      <c r="J124" s="30">
        <f t="shared" si="4"/>
        <v>7.464045148370653E-2</v>
      </c>
      <c r="K124" s="267">
        <f t="shared" si="5"/>
        <v>0.60313732629407113</v>
      </c>
      <c r="L124" s="73"/>
      <c r="M124" s="135"/>
      <c r="N124" s="101"/>
      <c r="O124" s="116">
        <v>5.6944444444444443E-2</v>
      </c>
      <c r="P124" s="90">
        <v>1.3435281267067176</v>
      </c>
      <c r="Q124" s="117">
        <v>1.4900115740740794E-2</v>
      </c>
      <c r="R124" s="101">
        <v>1.4234677517442835</v>
      </c>
      <c r="S124" s="117"/>
      <c r="T124" s="126"/>
      <c r="U124" s="174" t="s">
        <v>1200</v>
      </c>
      <c r="V124" s="101">
        <v>1.3797729618163053</v>
      </c>
      <c r="W124" s="116">
        <v>5.7175925925925908E-2</v>
      </c>
      <c r="X124" s="102">
        <v>1.3365800865800888</v>
      </c>
      <c r="Y124" s="116"/>
      <c r="Z124" s="120"/>
      <c r="AA124" s="116"/>
      <c r="AB124" s="126"/>
      <c r="AC124" s="127">
        <v>6.7569444444444446E-2</v>
      </c>
      <c r="AD124" s="139">
        <v>1.62301918265221</v>
      </c>
      <c r="AE124" s="129"/>
      <c r="AF124" s="128"/>
      <c r="AG124" s="130"/>
      <c r="AH124" s="131"/>
      <c r="AI124" s="234"/>
      <c r="AJ124" s="235"/>
      <c r="AK124" s="236"/>
      <c r="AL124" s="235"/>
      <c r="AM124" s="236"/>
      <c r="AN124" s="242"/>
      <c r="AO124" s="234"/>
      <c r="AP124" s="235"/>
      <c r="AQ124" s="236"/>
      <c r="AR124" s="235"/>
      <c r="AS124" s="236"/>
      <c r="AT124" s="237"/>
      <c r="AU124" s="132"/>
    </row>
    <row r="125" spans="1:47" ht="15.6" customHeight="1" x14ac:dyDescent="0.25">
      <c r="B125" s="46" t="s">
        <v>299</v>
      </c>
      <c r="C125" s="57" t="s">
        <v>298</v>
      </c>
      <c r="D125" s="58">
        <v>1979</v>
      </c>
      <c r="E125" s="59" t="s">
        <v>709</v>
      </c>
      <c r="F125" s="201">
        <v>1</v>
      </c>
      <c r="G125" s="282">
        <v>43243</v>
      </c>
      <c r="H125" s="90">
        <v>1.341616602949208</v>
      </c>
      <c r="I125" s="90">
        <v>1.341616602949208</v>
      </c>
      <c r="J125" s="30">
        <f t="shared" si="4"/>
        <v>7.4534255719400436E-2</v>
      </c>
      <c r="K125" s="267">
        <f t="shared" si="5"/>
        <v>0.60324352205837728</v>
      </c>
      <c r="L125" s="73"/>
      <c r="M125" s="135"/>
      <c r="N125" s="101"/>
      <c r="O125" s="116">
        <v>5.6863425925925921E-2</v>
      </c>
      <c r="P125" s="90">
        <v>1.341616602949208</v>
      </c>
      <c r="Q125" s="117">
        <v>1.5393171296296249E-2</v>
      </c>
      <c r="R125" s="101">
        <v>1.4705713243180532</v>
      </c>
      <c r="S125" s="117"/>
      <c r="T125" s="126"/>
      <c r="U125" s="174" t="s">
        <v>1202</v>
      </c>
      <c r="V125" s="101">
        <v>2.5340557275541795</v>
      </c>
      <c r="W125" s="116" t="s">
        <v>592</v>
      </c>
      <c r="X125" s="101">
        <v>0</v>
      </c>
      <c r="Y125" s="116">
        <v>1.4872685185185197E-2</v>
      </c>
      <c r="Z125" s="124">
        <v>1.3510955965849423</v>
      </c>
      <c r="AA125" s="116">
        <v>7.1404166666666713E-2</v>
      </c>
      <c r="AB125" s="153">
        <v>1.2661940852403539</v>
      </c>
      <c r="AC125" s="127">
        <v>6.1400462962962969E-2</v>
      </c>
      <c r="AD125" s="128">
        <v>1.4748401445649151</v>
      </c>
      <c r="AE125" s="129">
        <v>5.5787037037037031E-2</v>
      </c>
      <c r="AF125" s="139">
        <v>1.2734478203434609</v>
      </c>
      <c r="AG125" s="130">
        <v>1.3890817901234568E-2</v>
      </c>
      <c r="AH125" s="143">
        <v>1.253394137714962</v>
      </c>
      <c r="AI125" s="234">
        <v>5.3136574074074072E-2</v>
      </c>
      <c r="AJ125" s="235">
        <v>1.225901201602136</v>
      </c>
      <c r="AK125" s="236">
        <v>5.1817129629629623E-2</v>
      </c>
      <c r="AL125" s="235">
        <v>1.1695402298850575</v>
      </c>
      <c r="AM125" s="236">
        <v>1.4415895061728396E-2</v>
      </c>
      <c r="AN125" s="242">
        <v>1.3020419541431461</v>
      </c>
      <c r="AO125" s="234">
        <v>5.1898148148148145E-2</v>
      </c>
      <c r="AP125" s="235">
        <v>1.2164948453608249</v>
      </c>
      <c r="AQ125" s="236" t="s">
        <v>592</v>
      </c>
      <c r="AR125" s="235"/>
      <c r="AS125" s="236">
        <v>1.7439429012345683E-2</v>
      </c>
      <c r="AT125" s="237">
        <v>1.6243127672571782</v>
      </c>
      <c r="AU125" s="132"/>
    </row>
    <row r="126" spans="1:47" ht="15.6" customHeight="1" x14ac:dyDescent="0.25">
      <c r="B126" s="46" t="s">
        <v>104</v>
      </c>
      <c r="C126" s="10" t="s">
        <v>103</v>
      </c>
      <c r="D126" s="22">
        <v>1979</v>
      </c>
      <c r="E126" s="28" t="s">
        <v>772</v>
      </c>
      <c r="F126" s="200"/>
      <c r="G126" s="282"/>
      <c r="H126" s="90">
        <v>1.3405548216644652</v>
      </c>
      <c r="I126" s="90">
        <v>1.3405548216644652</v>
      </c>
      <c r="J126" s="30">
        <f t="shared" si="4"/>
        <v>7.4475267870248066E-2</v>
      </c>
      <c r="K126" s="267">
        <f t="shared" si="5"/>
        <v>0.60330250990752965</v>
      </c>
      <c r="L126" s="73"/>
      <c r="M126" s="135"/>
      <c r="N126" s="101"/>
      <c r="O126" s="116">
        <v>5.7997685185185187E-2</v>
      </c>
      <c r="P126" s="101">
        <v>1.368377935554342</v>
      </c>
      <c r="Q126" s="117"/>
      <c r="R126" s="101"/>
      <c r="S126" s="117"/>
      <c r="T126" s="126"/>
      <c r="U126" s="174"/>
      <c r="V126" s="101"/>
      <c r="W126" s="116"/>
      <c r="X126" s="101"/>
      <c r="Y126" s="116"/>
      <c r="Z126" s="120"/>
      <c r="AA126" s="116"/>
      <c r="AB126" s="126"/>
      <c r="AC126" s="127"/>
      <c r="AD126" s="128"/>
      <c r="AE126" s="129">
        <v>5.8726851851851856E-2</v>
      </c>
      <c r="AF126" s="137">
        <v>1.3405548216644652</v>
      </c>
      <c r="AG126" s="130"/>
      <c r="AH126" s="131"/>
      <c r="AI126" s="234"/>
      <c r="AJ126" s="235"/>
      <c r="AK126" s="236"/>
      <c r="AL126" s="235"/>
      <c r="AM126" s="236"/>
      <c r="AN126" s="242"/>
      <c r="AO126" s="234"/>
      <c r="AP126" s="235"/>
      <c r="AQ126" s="236"/>
      <c r="AR126" s="235"/>
      <c r="AS126" s="236"/>
      <c r="AT126" s="237"/>
      <c r="AU126" s="132"/>
    </row>
    <row r="127" spans="1:47" ht="15.6" customHeight="1" x14ac:dyDescent="0.25">
      <c r="B127" s="60" t="s">
        <v>682</v>
      </c>
      <c r="C127" s="10" t="s">
        <v>672</v>
      </c>
      <c r="D127" s="22">
        <v>1984</v>
      </c>
      <c r="E127" s="28" t="s">
        <v>1281</v>
      </c>
      <c r="F127" s="200"/>
      <c r="G127" s="282"/>
      <c r="H127" s="90">
        <v>1.3394320043691972</v>
      </c>
      <c r="I127" s="90">
        <v>1.3394320043691972</v>
      </c>
      <c r="J127" s="30">
        <f t="shared" ref="J127:J192" si="6">$J$4*I127</f>
        <v>7.4412889131622056E-2</v>
      </c>
      <c r="K127" s="267">
        <f t="shared" ref="K127:K192" si="7">$K$4-$J$4*(I127/$I$4)</f>
        <v>0.60336488864615567</v>
      </c>
      <c r="L127" s="73"/>
      <c r="M127" s="135">
        <v>5.7280092592592591E-2</v>
      </c>
      <c r="N127" s="101">
        <v>1.3800892359174568</v>
      </c>
      <c r="O127" s="116">
        <v>5.6770833333333333E-2</v>
      </c>
      <c r="P127" s="90">
        <v>1.3394320043691972</v>
      </c>
      <c r="Q127" s="117"/>
      <c r="R127" s="101"/>
      <c r="S127" s="117">
        <v>8.332175925925922E-2</v>
      </c>
      <c r="T127" s="126">
        <v>1.5742401049639179</v>
      </c>
      <c r="U127" s="174"/>
      <c r="V127" s="101"/>
      <c r="W127" s="116"/>
      <c r="X127" s="101"/>
      <c r="Y127" s="116">
        <v>1.5592361111111064E-2</v>
      </c>
      <c r="Z127" s="140">
        <v>1.4164739033519809</v>
      </c>
      <c r="AA127" s="116">
        <v>0.10464733342600319</v>
      </c>
      <c r="AB127" s="126">
        <v>1.8556877113172248</v>
      </c>
      <c r="AC127" s="127">
        <v>6.6736111111111107E-2</v>
      </c>
      <c r="AD127" s="139">
        <v>1.6030025020850707</v>
      </c>
      <c r="AE127" s="129"/>
      <c r="AF127" s="128"/>
      <c r="AG127" s="130"/>
      <c r="AH127" s="131"/>
      <c r="AI127" s="234"/>
      <c r="AJ127" s="235"/>
      <c r="AK127" s="236"/>
      <c r="AL127" s="235"/>
      <c r="AM127" s="236"/>
      <c r="AN127" s="242"/>
      <c r="AO127" s="234"/>
      <c r="AP127" s="235"/>
      <c r="AQ127" s="236"/>
      <c r="AR127" s="235"/>
      <c r="AS127" s="236"/>
      <c r="AT127" s="237"/>
      <c r="AU127" s="132"/>
    </row>
    <row r="128" spans="1:47" ht="15.6" customHeight="1" x14ac:dyDescent="0.25">
      <c r="B128" s="62" t="s">
        <v>974</v>
      </c>
      <c r="C128" s="55" t="s">
        <v>1086</v>
      </c>
      <c r="D128" s="22"/>
      <c r="E128" s="55" t="s">
        <v>719</v>
      </c>
      <c r="F128" s="200"/>
      <c r="G128" s="282"/>
      <c r="H128" s="90">
        <v>1.3393753485778026</v>
      </c>
      <c r="I128" s="90">
        <v>1.3393753485778026</v>
      </c>
      <c r="J128" s="30">
        <f t="shared" si="6"/>
        <v>7.4409741587655689E-2</v>
      </c>
      <c r="K128" s="267">
        <f t="shared" si="7"/>
        <v>0.60336803619012203</v>
      </c>
      <c r="L128" s="73"/>
      <c r="M128" s="135">
        <v>5.559027777777778E-2</v>
      </c>
      <c r="N128" s="90">
        <v>1.3393753485778026</v>
      </c>
      <c r="O128" s="116"/>
      <c r="P128" s="101"/>
      <c r="Q128" s="117"/>
      <c r="R128" s="101"/>
      <c r="S128" s="117"/>
      <c r="T128" s="126"/>
      <c r="U128" s="174" t="s">
        <v>1248</v>
      </c>
      <c r="V128" s="102">
        <v>1.4037667698658409</v>
      </c>
      <c r="W128" s="116"/>
      <c r="X128" s="101"/>
      <c r="Y128" s="116"/>
      <c r="Z128" s="120"/>
      <c r="AA128" s="116"/>
      <c r="AB128" s="126"/>
      <c r="AC128" s="127"/>
      <c r="AD128" s="128"/>
      <c r="AE128" s="129"/>
      <c r="AF128" s="128"/>
      <c r="AG128" s="130"/>
      <c r="AH128" s="131"/>
      <c r="AI128" s="234"/>
      <c r="AJ128" s="235"/>
      <c r="AK128" s="236"/>
      <c r="AL128" s="235"/>
      <c r="AM128" s="236"/>
      <c r="AN128" s="242"/>
      <c r="AO128" s="234"/>
      <c r="AP128" s="235"/>
      <c r="AQ128" s="236"/>
      <c r="AR128" s="235"/>
      <c r="AS128" s="236"/>
      <c r="AT128" s="237"/>
      <c r="AU128" s="132"/>
    </row>
    <row r="129" spans="2:47" ht="15.6" customHeight="1" x14ac:dyDescent="0.25">
      <c r="B129" s="60" t="s">
        <v>687</v>
      </c>
      <c r="C129" s="10" t="s">
        <v>670</v>
      </c>
      <c r="D129" s="22">
        <v>1976</v>
      </c>
      <c r="E129" s="28" t="s">
        <v>707</v>
      </c>
      <c r="F129" s="200"/>
      <c r="G129" s="282"/>
      <c r="H129" s="90">
        <v>1.334243582741671</v>
      </c>
      <c r="I129" s="90">
        <v>1.334243582741671</v>
      </c>
      <c r="J129" s="30">
        <f t="shared" si="6"/>
        <v>7.4124643485648387E-2</v>
      </c>
      <c r="K129" s="267">
        <f t="shared" si="7"/>
        <v>0.6036531342921293</v>
      </c>
      <c r="L129" s="73"/>
      <c r="M129" s="135">
        <v>6.0474537037037035E-2</v>
      </c>
      <c r="N129" s="101">
        <v>1.4570552147239264</v>
      </c>
      <c r="O129" s="116">
        <v>5.6550925925925921E-2</v>
      </c>
      <c r="P129" s="90">
        <v>1.334243582741671</v>
      </c>
      <c r="Q129" s="117"/>
      <c r="R129" s="101"/>
      <c r="S129" s="117"/>
      <c r="T129" s="126"/>
      <c r="U129" s="174"/>
      <c r="V129" s="101"/>
      <c r="W129" s="116">
        <v>5.9942129629629637E-2</v>
      </c>
      <c r="X129" s="102">
        <v>1.4012445887445917</v>
      </c>
      <c r="Y129" s="116"/>
      <c r="Z129" s="120"/>
      <c r="AA129" s="116"/>
      <c r="AB129" s="126"/>
      <c r="AC129" s="127">
        <v>6.4803240740740745E-2</v>
      </c>
      <c r="AD129" s="139">
        <v>1.5565749235474005</v>
      </c>
      <c r="AE129" s="129"/>
      <c r="AF129" s="128"/>
      <c r="AG129" s="130"/>
      <c r="AH129" s="131"/>
      <c r="AI129" s="234"/>
      <c r="AJ129" s="235"/>
      <c r="AK129" s="236"/>
      <c r="AL129" s="235"/>
      <c r="AM129" s="236"/>
      <c r="AN129" s="242"/>
      <c r="AO129" s="234"/>
      <c r="AP129" s="235"/>
      <c r="AQ129" s="236"/>
      <c r="AR129" s="235"/>
      <c r="AS129" s="236"/>
      <c r="AT129" s="237"/>
      <c r="AU129" s="132"/>
    </row>
    <row r="130" spans="2:47" ht="15.6" customHeight="1" x14ac:dyDescent="0.25">
      <c r="B130" s="62" t="s">
        <v>992</v>
      </c>
      <c r="C130" s="55" t="s">
        <v>1102</v>
      </c>
      <c r="D130" s="22"/>
      <c r="E130" s="55" t="s">
        <v>1153</v>
      </c>
      <c r="F130" s="200"/>
      <c r="G130" s="282"/>
      <c r="H130" s="91">
        <v>1.6674783549783585</v>
      </c>
      <c r="I130" s="91">
        <f>H130*0.8</f>
        <v>1.3339826839826869</v>
      </c>
      <c r="J130" s="30">
        <f t="shared" si="6"/>
        <v>7.4110149110149265E-2</v>
      </c>
      <c r="K130" s="267">
        <f t="shared" si="7"/>
        <v>0.60366762866762846</v>
      </c>
      <c r="L130" s="73"/>
      <c r="M130" s="135"/>
      <c r="N130" s="101"/>
      <c r="O130" s="116"/>
      <c r="P130" s="101"/>
      <c r="Q130" s="117"/>
      <c r="R130" s="101"/>
      <c r="S130" s="117"/>
      <c r="T130" s="126"/>
      <c r="U130" s="174"/>
      <c r="V130" s="101"/>
      <c r="W130" s="116">
        <v>7.133101851851853E-2</v>
      </c>
      <c r="X130" s="91">
        <v>1.6674783549783585</v>
      </c>
      <c r="Y130" s="116"/>
      <c r="Z130" s="120"/>
      <c r="AA130" s="116"/>
      <c r="AB130" s="126"/>
      <c r="AC130" s="127"/>
      <c r="AD130" s="128"/>
      <c r="AE130" s="129"/>
      <c r="AF130" s="128"/>
      <c r="AG130" s="130"/>
      <c r="AH130" s="131"/>
      <c r="AI130" s="234"/>
      <c r="AJ130" s="235"/>
      <c r="AK130" s="236"/>
      <c r="AL130" s="235"/>
      <c r="AM130" s="236"/>
      <c r="AN130" s="242"/>
      <c r="AO130" s="234"/>
      <c r="AP130" s="235"/>
      <c r="AQ130" s="236"/>
      <c r="AR130" s="235"/>
      <c r="AS130" s="236"/>
      <c r="AT130" s="237"/>
      <c r="AU130" s="132"/>
    </row>
    <row r="131" spans="2:47" ht="15.6" customHeight="1" x14ac:dyDescent="0.25">
      <c r="B131" s="46" t="s">
        <v>54</v>
      </c>
      <c r="C131" s="10" t="s">
        <v>53</v>
      </c>
      <c r="D131" s="22">
        <v>1978</v>
      </c>
      <c r="E131" s="28" t="s">
        <v>703</v>
      </c>
      <c r="F131" s="200"/>
      <c r="G131" s="282"/>
      <c r="H131" s="90">
        <v>1.3317859093391589</v>
      </c>
      <c r="I131" s="90">
        <v>1.3317859093391589</v>
      </c>
      <c r="J131" s="30">
        <f t="shared" si="6"/>
        <v>7.3988106074397708E-2</v>
      </c>
      <c r="K131" s="267">
        <f t="shared" si="7"/>
        <v>0.60378967170337994</v>
      </c>
      <c r="L131" s="73"/>
      <c r="M131" s="135"/>
      <c r="N131" s="101"/>
      <c r="O131" s="116">
        <v>5.6446759259259259E-2</v>
      </c>
      <c r="P131" s="90">
        <v>1.3317859093391589</v>
      </c>
      <c r="Q131" s="117"/>
      <c r="R131" s="101"/>
      <c r="S131" s="117"/>
      <c r="T131" s="126"/>
      <c r="U131" s="174"/>
      <c r="V131" s="101"/>
      <c r="W131" s="116"/>
      <c r="X131" s="101"/>
      <c r="Y131" s="116"/>
      <c r="Z131" s="120"/>
      <c r="AA131" s="116"/>
      <c r="AB131" s="126"/>
      <c r="AC131" s="127"/>
      <c r="AD131" s="128"/>
      <c r="AE131" s="129">
        <v>6.2962962962962957E-2</v>
      </c>
      <c r="AF131" s="139">
        <v>1.4372523117569351</v>
      </c>
      <c r="AG131" s="130"/>
      <c r="AH131" s="131"/>
      <c r="AI131" s="234"/>
      <c r="AJ131" s="235"/>
      <c r="AK131" s="236"/>
      <c r="AL131" s="235"/>
      <c r="AM131" s="236"/>
      <c r="AN131" s="242"/>
      <c r="AO131" s="234"/>
      <c r="AP131" s="235"/>
      <c r="AQ131" s="236"/>
      <c r="AR131" s="235"/>
      <c r="AS131" s="236"/>
      <c r="AT131" s="237"/>
      <c r="AU131" s="132"/>
    </row>
    <row r="132" spans="2:47" ht="15.6" customHeight="1" x14ac:dyDescent="0.25">
      <c r="B132" s="62" t="s">
        <v>970</v>
      </c>
      <c r="C132" s="55" t="s">
        <v>1082</v>
      </c>
      <c r="D132" s="22"/>
      <c r="E132" s="55" t="s">
        <v>1173</v>
      </c>
      <c r="F132" s="200"/>
      <c r="G132" s="282"/>
      <c r="H132" s="91">
        <v>1.6588203463203504</v>
      </c>
      <c r="I132" s="91">
        <f>H132*0.8</f>
        <v>1.3270562770562804</v>
      </c>
      <c r="J132" s="30">
        <f t="shared" si="6"/>
        <v>7.3725348725348902E-2</v>
      </c>
      <c r="K132" s="267">
        <f t="shared" si="7"/>
        <v>0.60405242905242884</v>
      </c>
      <c r="L132" s="73"/>
      <c r="M132" s="135"/>
      <c r="N132" s="101"/>
      <c r="O132" s="116"/>
      <c r="P132" s="101"/>
      <c r="Q132" s="117"/>
      <c r="R132" s="101"/>
      <c r="S132" s="117"/>
      <c r="T132" s="126"/>
      <c r="U132" s="174"/>
      <c r="V132" s="101"/>
      <c r="W132" s="116">
        <v>7.0960648148148175E-2</v>
      </c>
      <c r="X132" s="91">
        <v>1.6588203463203504</v>
      </c>
      <c r="Y132" s="116"/>
      <c r="Z132" s="120"/>
      <c r="AA132" s="116"/>
      <c r="AB132" s="126"/>
      <c r="AC132" s="127"/>
      <c r="AD132" s="128"/>
      <c r="AE132" s="129"/>
      <c r="AF132" s="128"/>
      <c r="AG132" s="130"/>
      <c r="AH132" s="131"/>
      <c r="AI132" s="234"/>
      <c r="AJ132" s="235"/>
      <c r="AK132" s="236"/>
      <c r="AL132" s="235"/>
      <c r="AM132" s="236"/>
      <c r="AN132" s="242"/>
      <c r="AO132" s="234"/>
      <c r="AP132" s="235"/>
      <c r="AQ132" s="236"/>
      <c r="AR132" s="235"/>
      <c r="AS132" s="236"/>
      <c r="AT132" s="237"/>
      <c r="AU132" s="132"/>
    </row>
    <row r="133" spans="2:47" ht="15.6" customHeight="1" x14ac:dyDescent="0.25">
      <c r="B133" s="62" t="s">
        <v>942</v>
      </c>
      <c r="C133" s="55" t="s">
        <v>1055</v>
      </c>
      <c r="D133" s="22"/>
      <c r="E133" s="55" t="s">
        <v>1161</v>
      </c>
      <c r="F133" s="200"/>
      <c r="G133" s="282"/>
      <c r="H133" s="90">
        <v>1.3266253869969038</v>
      </c>
      <c r="I133" s="90">
        <v>1.3266253869969038</v>
      </c>
      <c r="J133" s="30">
        <f t="shared" si="6"/>
        <v>7.3701410388716873E-2</v>
      </c>
      <c r="K133" s="267">
        <f t="shared" si="7"/>
        <v>0.60407636738906079</v>
      </c>
      <c r="L133" s="73"/>
      <c r="M133" s="135">
        <v>6.0810185185185182E-2</v>
      </c>
      <c r="N133" s="101">
        <v>1.4651422197434467</v>
      </c>
      <c r="O133" s="116"/>
      <c r="P133" s="101"/>
      <c r="Q133" s="117"/>
      <c r="R133" s="101"/>
      <c r="S133" s="117"/>
      <c r="T133" s="126"/>
      <c r="U133" s="174" t="s">
        <v>1241</v>
      </c>
      <c r="V133" s="90">
        <v>1.3266253869969038</v>
      </c>
      <c r="W133" s="116"/>
      <c r="X133" s="101"/>
      <c r="Y133" s="116"/>
      <c r="Z133" s="120"/>
      <c r="AA133" s="116"/>
      <c r="AB133" s="126"/>
      <c r="AC133" s="127"/>
      <c r="AD133" s="128"/>
      <c r="AE133" s="129"/>
      <c r="AF133" s="128"/>
      <c r="AG133" s="130"/>
      <c r="AH133" s="131"/>
      <c r="AI133" s="234"/>
      <c r="AJ133" s="235"/>
      <c r="AK133" s="236"/>
      <c r="AL133" s="235"/>
      <c r="AM133" s="236"/>
      <c r="AN133" s="242"/>
      <c r="AO133" s="234"/>
      <c r="AP133" s="235"/>
      <c r="AQ133" s="236"/>
      <c r="AR133" s="235"/>
      <c r="AS133" s="236"/>
      <c r="AT133" s="237"/>
      <c r="AU133" s="132"/>
    </row>
    <row r="134" spans="2:47" x14ac:dyDescent="0.25">
      <c r="B134" s="46" t="s">
        <v>86</v>
      </c>
      <c r="C134" s="57" t="s">
        <v>85</v>
      </c>
      <c r="D134" s="58">
        <v>1977</v>
      </c>
      <c r="E134" s="59"/>
      <c r="F134" s="201">
        <v>1</v>
      </c>
      <c r="G134" s="282">
        <v>43244</v>
      </c>
      <c r="H134" s="102"/>
      <c r="I134" s="102"/>
      <c r="J134" s="36"/>
      <c r="K134" s="268">
        <v>0.60416666666666663</v>
      </c>
      <c r="L134" s="73"/>
      <c r="M134" s="135"/>
      <c r="N134" s="101"/>
      <c r="O134" s="117"/>
      <c r="P134" s="101"/>
      <c r="Q134" s="117"/>
      <c r="R134" s="101"/>
      <c r="S134" s="117"/>
      <c r="T134" s="126"/>
      <c r="U134" s="174"/>
      <c r="V134" s="101"/>
      <c r="W134" s="117"/>
      <c r="X134" s="101"/>
      <c r="Y134" s="117"/>
      <c r="Z134" s="101"/>
      <c r="AA134" s="117"/>
      <c r="AB134" s="126"/>
      <c r="AC134" s="175"/>
      <c r="AD134" s="128"/>
      <c r="AE134" s="129"/>
      <c r="AF134" s="128"/>
      <c r="AG134" s="130"/>
      <c r="AH134" s="141"/>
      <c r="AI134" s="234">
        <v>6.2430555555555552E-2</v>
      </c>
      <c r="AJ134" s="235">
        <v>1.440320427236315</v>
      </c>
      <c r="AK134" s="236"/>
      <c r="AL134" s="235"/>
      <c r="AM134" s="236"/>
      <c r="AN134" s="237"/>
      <c r="AO134" s="241"/>
      <c r="AP134" s="235"/>
      <c r="AQ134" s="236"/>
      <c r="AR134" s="235"/>
      <c r="AS134" s="236"/>
      <c r="AT134" s="238"/>
      <c r="AU134" s="158"/>
    </row>
    <row r="135" spans="2:47" ht="15.6" customHeight="1" x14ac:dyDescent="0.25">
      <c r="B135" s="46" t="s">
        <v>34</v>
      </c>
      <c r="C135" s="10" t="s">
        <v>33</v>
      </c>
      <c r="D135" s="22">
        <v>1960</v>
      </c>
      <c r="E135" s="28" t="s">
        <v>702</v>
      </c>
      <c r="F135" s="200"/>
      <c r="G135" s="282"/>
      <c r="H135" s="90">
        <v>1.321207430340557</v>
      </c>
      <c r="I135" s="90">
        <v>1.321207430340557</v>
      </c>
      <c r="J135" s="30">
        <f t="shared" si="6"/>
        <v>7.3400412796697609E-2</v>
      </c>
      <c r="K135" s="267">
        <f t="shared" si="7"/>
        <v>0.60437736498108008</v>
      </c>
      <c r="L135" s="73"/>
      <c r="M135" s="135">
        <v>5.5833333333333325E-2</v>
      </c>
      <c r="N135" s="101">
        <v>1.3452314556609033</v>
      </c>
      <c r="O135" s="116"/>
      <c r="P135" s="101"/>
      <c r="Q135" s="117"/>
      <c r="R135" s="101"/>
      <c r="S135" s="117"/>
      <c r="T135" s="126"/>
      <c r="U135" s="174" t="s">
        <v>1203</v>
      </c>
      <c r="V135" s="90">
        <v>1.321207430340557</v>
      </c>
      <c r="W135" s="116"/>
      <c r="X135" s="101"/>
      <c r="Y135" s="116">
        <v>1.4341898148148235E-2</v>
      </c>
      <c r="Z135" s="140">
        <v>1.3028767296126647</v>
      </c>
      <c r="AA135" s="116"/>
      <c r="AB135" s="126"/>
      <c r="AC135" s="127">
        <v>5.3715277777777772E-2</v>
      </c>
      <c r="AD135" s="128">
        <v>1.2902418682235193</v>
      </c>
      <c r="AE135" s="129"/>
      <c r="AF135" s="128"/>
      <c r="AG135" s="130">
        <v>1.3811728395061729E-2</v>
      </c>
      <c r="AH135" s="143">
        <v>1.2462577455963237</v>
      </c>
      <c r="AI135" s="234">
        <v>5.5648148148148148E-2</v>
      </c>
      <c r="AJ135" s="235">
        <v>1.2838451268357811</v>
      </c>
      <c r="AK135" s="236"/>
      <c r="AL135" s="235"/>
      <c r="AM135" s="236">
        <v>1.4672839506172838E-2</v>
      </c>
      <c r="AN135" s="242">
        <v>1.3252491462819709</v>
      </c>
      <c r="AO135" s="234">
        <v>5.1898148148148145E-2</v>
      </c>
      <c r="AP135" s="235">
        <v>1.2164948453608249</v>
      </c>
      <c r="AQ135" s="236"/>
      <c r="AR135" s="235"/>
      <c r="AS135" s="236"/>
      <c r="AT135" s="237"/>
      <c r="AU135" s="132"/>
    </row>
    <row r="136" spans="2:47" ht="15.6" customHeight="1" x14ac:dyDescent="0.25">
      <c r="B136" s="46" t="s">
        <v>322</v>
      </c>
      <c r="C136" s="10" t="s">
        <v>321</v>
      </c>
      <c r="D136" s="22">
        <v>1970</v>
      </c>
      <c r="E136" s="55" t="s">
        <v>877</v>
      </c>
      <c r="F136" s="200"/>
      <c r="G136" s="282"/>
      <c r="H136" s="90">
        <v>1.3198051948051988</v>
      </c>
      <c r="I136" s="90">
        <v>1.3198051948051988</v>
      </c>
      <c r="J136" s="30">
        <f t="shared" si="6"/>
        <v>7.3322510822511039E-2</v>
      </c>
      <c r="K136" s="267">
        <f t="shared" si="7"/>
        <v>0.60445526695526663</v>
      </c>
      <c r="L136" s="73"/>
      <c r="M136" s="135"/>
      <c r="N136" s="101"/>
      <c r="O136" s="116"/>
      <c r="P136" s="101"/>
      <c r="Q136" s="117"/>
      <c r="R136" s="101"/>
      <c r="S136" s="117"/>
      <c r="T136" s="126"/>
      <c r="U136" s="174" t="s">
        <v>1193</v>
      </c>
      <c r="V136" s="102">
        <v>1.3426212590299276</v>
      </c>
      <c r="W136" s="116">
        <v>5.6458333333333388E-2</v>
      </c>
      <c r="X136" s="90">
        <v>1.3198051948051988</v>
      </c>
      <c r="Y136" s="116"/>
      <c r="Z136" s="120"/>
      <c r="AA136" s="116">
        <v>8.1099537037036984E-2</v>
      </c>
      <c r="AB136" s="126">
        <v>1.438119915206076</v>
      </c>
      <c r="AC136" s="127"/>
      <c r="AD136" s="128"/>
      <c r="AE136" s="129"/>
      <c r="AF136" s="128"/>
      <c r="AG136" s="130"/>
      <c r="AH136" s="131"/>
      <c r="AI136" s="234">
        <v>5.8217592592592592E-2</v>
      </c>
      <c r="AJ136" s="235">
        <v>1.343124165554072</v>
      </c>
      <c r="AK136" s="236">
        <v>5.3460648148148153E-2</v>
      </c>
      <c r="AL136" s="235">
        <v>1.2066353187042844</v>
      </c>
      <c r="AM136" s="236"/>
      <c r="AN136" s="242"/>
      <c r="AO136" s="234"/>
      <c r="AP136" s="235"/>
      <c r="AQ136" s="236">
        <v>8.8611111111111099E-2</v>
      </c>
      <c r="AR136" s="235">
        <v>1.3548044593877189</v>
      </c>
      <c r="AS136" s="236"/>
      <c r="AT136" s="237"/>
      <c r="AU136" s="132"/>
    </row>
    <row r="137" spans="2:47" ht="15.6" customHeight="1" x14ac:dyDescent="0.25">
      <c r="B137" s="46" t="s">
        <v>80</v>
      </c>
      <c r="C137" s="10" t="s">
        <v>79</v>
      </c>
      <c r="D137" s="22">
        <v>1987</v>
      </c>
      <c r="E137" s="28" t="s">
        <v>770</v>
      </c>
      <c r="F137" s="200"/>
      <c r="G137" s="284"/>
      <c r="H137" s="91">
        <v>1.6483487450462351</v>
      </c>
      <c r="I137" s="91">
        <f>H137*0.8</f>
        <v>1.3186789960369882</v>
      </c>
      <c r="J137" s="30">
        <f t="shared" si="6"/>
        <v>7.3259944224277118E-2</v>
      </c>
      <c r="K137" s="267">
        <f t="shared" si="7"/>
        <v>0.60451783355350064</v>
      </c>
      <c r="L137" s="73"/>
      <c r="M137" s="135"/>
      <c r="N137" s="101"/>
      <c r="O137" s="116"/>
      <c r="P137" s="101"/>
      <c r="Q137" s="117"/>
      <c r="R137" s="101"/>
      <c r="S137" s="117"/>
      <c r="T137" s="126"/>
      <c r="U137" s="174"/>
      <c r="V137" s="101"/>
      <c r="W137" s="116"/>
      <c r="X137" s="101"/>
      <c r="Y137" s="116"/>
      <c r="Z137" s="120"/>
      <c r="AA137" s="116"/>
      <c r="AB137" s="126"/>
      <c r="AC137" s="127"/>
      <c r="AD137" s="128"/>
      <c r="AE137" s="129">
        <v>7.2210648148148149E-2</v>
      </c>
      <c r="AF137" s="136">
        <v>1.6483487450462351</v>
      </c>
      <c r="AG137" s="130"/>
      <c r="AH137" s="131"/>
      <c r="AI137" s="234"/>
      <c r="AJ137" s="235"/>
      <c r="AK137" s="236"/>
      <c r="AL137" s="235"/>
      <c r="AM137" s="236"/>
      <c r="AN137" s="242"/>
      <c r="AO137" s="234"/>
      <c r="AP137" s="235"/>
      <c r="AQ137" s="236"/>
      <c r="AR137" s="235"/>
      <c r="AS137" s="236"/>
      <c r="AT137" s="237"/>
      <c r="AU137" s="132"/>
    </row>
    <row r="138" spans="2:47" ht="15.6" customHeight="1" x14ac:dyDescent="0.25">
      <c r="B138" s="46" t="s">
        <v>439</v>
      </c>
      <c r="C138" s="10" t="s">
        <v>438</v>
      </c>
      <c r="D138" s="22">
        <v>1986</v>
      </c>
      <c r="E138" s="28" t="s">
        <v>732</v>
      </c>
      <c r="F138" s="200"/>
      <c r="G138" s="282"/>
      <c r="H138" s="90">
        <v>1.3181818181818183</v>
      </c>
      <c r="I138" s="90">
        <v>1.3181818181818183</v>
      </c>
      <c r="J138" s="30">
        <f t="shared" si="6"/>
        <v>7.3232323232323232E-2</v>
      </c>
      <c r="K138" s="267">
        <f t="shared" si="7"/>
        <v>0.6045454545454545</v>
      </c>
      <c r="L138" s="73"/>
      <c r="M138" s="135">
        <v>5.4710648148148154E-2</v>
      </c>
      <c r="N138" s="90">
        <v>1.3181818181818183</v>
      </c>
      <c r="O138" s="116"/>
      <c r="P138" s="101"/>
      <c r="Q138" s="117"/>
      <c r="R138" s="101"/>
      <c r="S138" s="117"/>
      <c r="T138" s="126"/>
      <c r="U138" s="174"/>
      <c r="V138" s="101"/>
      <c r="W138" s="116"/>
      <c r="X138" s="101"/>
      <c r="Y138" s="116"/>
      <c r="Z138" s="120"/>
      <c r="AA138" s="116"/>
      <c r="AB138" s="126"/>
      <c r="AC138" s="127">
        <v>5.7777777777777782E-2</v>
      </c>
      <c r="AD138" s="139">
        <v>1.3878231859883234</v>
      </c>
      <c r="AE138" s="129"/>
      <c r="AF138" s="128"/>
      <c r="AG138" s="130"/>
      <c r="AH138" s="131"/>
      <c r="AI138" s="234"/>
      <c r="AJ138" s="235"/>
      <c r="AK138" s="236"/>
      <c r="AL138" s="235"/>
      <c r="AM138" s="236"/>
      <c r="AN138" s="242"/>
      <c r="AO138" s="234"/>
      <c r="AP138" s="235"/>
      <c r="AQ138" s="236"/>
      <c r="AR138" s="235"/>
      <c r="AS138" s="236"/>
      <c r="AT138" s="237"/>
      <c r="AU138" s="132"/>
    </row>
    <row r="139" spans="2:47" ht="15.6" customHeight="1" x14ac:dyDescent="0.25">
      <c r="B139" s="46" t="s">
        <v>489</v>
      </c>
      <c r="C139" s="10" t="s">
        <v>488</v>
      </c>
      <c r="D139" s="22">
        <v>1988</v>
      </c>
      <c r="E139" s="28" t="s">
        <v>709</v>
      </c>
      <c r="F139" s="200"/>
      <c r="G139" s="282"/>
      <c r="H139" s="90">
        <v>1.3162297824874514</v>
      </c>
      <c r="I139" s="90">
        <v>1.3162297824874514</v>
      </c>
      <c r="J139" s="30">
        <f t="shared" si="6"/>
        <v>7.3123876804858406E-2</v>
      </c>
      <c r="K139" s="267">
        <f t="shared" si="7"/>
        <v>0.60465390097291927</v>
      </c>
      <c r="L139" s="73"/>
      <c r="M139" s="135">
        <v>5.4629629629629632E-2</v>
      </c>
      <c r="N139" s="90">
        <v>1.3162297824874514</v>
      </c>
      <c r="O139" s="116"/>
      <c r="P139" s="101"/>
      <c r="Q139" s="117">
        <v>1.4170833333333355E-2</v>
      </c>
      <c r="R139" s="101">
        <v>1.353796481606397</v>
      </c>
      <c r="S139" s="117"/>
      <c r="T139" s="126"/>
      <c r="U139" s="174"/>
      <c r="V139" s="101"/>
      <c r="W139" s="116"/>
      <c r="X139" s="101"/>
      <c r="Y139" s="116"/>
      <c r="Z139" s="120"/>
      <c r="AA139" s="116"/>
      <c r="AB139" s="126"/>
      <c r="AC139" s="127">
        <v>5.4363425925925933E-2</v>
      </c>
      <c r="AD139" s="139">
        <v>1.3058103975535167</v>
      </c>
      <c r="AE139" s="129"/>
      <c r="AF139" s="128"/>
      <c r="AG139" s="130">
        <v>1.3736111111111112E-2</v>
      </c>
      <c r="AH139" s="143">
        <v>1.2394346584975284</v>
      </c>
      <c r="AI139" s="234"/>
      <c r="AJ139" s="235"/>
      <c r="AK139" s="236"/>
      <c r="AL139" s="235"/>
      <c r="AM139" s="236"/>
      <c r="AN139" s="242"/>
      <c r="AO139" s="234"/>
      <c r="AP139" s="235"/>
      <c r="AQ139" s="236"/>
      <c r="AR139" s="235"/>
      <c r="AS139" s="236"/>
      <c r="AT139" s="237"/>
      <c r="AU139" s="132"/>
    </row>
    <row r="140" spans="2:47" ht="15.6" customHeight="1" x14ac:dyDescent="0.25">
      <c r="B140" s="46" t="s">
        <v>1393</v>
      </c>
      <c r="C140" s="134" t="s">
        <v>1359</v>
      </c>
      <c r="D140" s="114">
        <v>1980</v>
      </c>
      <c r="E140" s="134" t="s">
        <v>1421</v>
      </c>
      <c r="F140" s="276"/>
      <c r="G140" s="282"/>
      <c r="H140" s="91">
        <v>1.6438929168990517</v>
      </c>
      <c r="I140" s="91">
        <f>H140*0.8</f>
        <v>1.3151143335192415</v>
      </c>
      <c r="J140" s="30">
        <f t="shared" si="6"/>
        <v>7.3061907417735633E-2</v>
      </c>
      <c r="K140" s="267">
        <f t="shared" si="7"/>
        <v>0.60471587036004204</v>
      </c>
      <c r="L140" s="73"/>
      <c r="M140" s="135">
        <v>6.822916666666666E-2</v>
      </c>
      <c r="N140" s="91">
        <v>1.6438929168990517</v>
      </c>
      <c r="O140" s="116"/>
      <c r="P140" s="101"/>
      <c r="Q140" s="117"/>
      <c r="R140" s="101"/>
      <c r="S140" s="117"/>
      <c r="T140" s="126"/>
      <c r="U140" s="174"/>
      <c r="V140" s="101"/>
      <c r="W140" s="116"/>
      <c r="X140" s="101"/>
      <c r="Y140" s="116"/>
      <c r="Z140" s="120"/>
      <c r="AA140" s="116"/>
      <c r="AB140" s="126"/>
      <c r="AC140" s="127"/>
      <c r="AD140" s="128"/>
      <c r="AE140" s="129"/>
      <c r="AF140" s="128"/>
      <c r="AG140" s="130"/>
      <c r="AH140" s="131"/>
      <c r="AI140" s="234"/>
      <c r="AJ140" s="235"/>
      <c r="AK140" s="236"/>
      <c r="AL140" s="235"/>
      <c r="AM140" s="236"/>
      <c r="AN140" s="242"/>
      <c r="AO140" s="234"/>
      <c r="AP140" s="235"/>
      <c r="AQ140" s="236"/>
      <c r="AR140" s="235"/>
      <c r="AS140" s="236"/>
      <c r="AT140" s="237"/>
      <c r="AU140" s="132"/>
    </row>
    <row r="141" spans="2:47" ht="15.6" customHeight="1" x14ac:dyDescent="0.25">
      <c r="B141" s="46" t="s">
        <v>227</v>
      </c>
      <c r="C141" s="10" t="s">
        <v>226</v>
      </c>
      <c r="D141" s="22">
        <v>1982</v>
      </c>
      <c r="E141" s="28" t="s">
        <v>719</v>
      </c>
      <c r="F141" s="200"/>
      <c r="G141" s="282"/>
      <c r="H141" s="90">
        <v>1.3145566090351366</v>
      </c>
      <c r="I141" s="90">
        <v>1.3145566090351366</v>
      </c>
      <c r="J141" s="30">
        <f t="shared" si="6"/>
        <v>7.3030922724174246E-2</v>
      </c>
      <c r="K141" s="267">
        <f t="shared" si="7"/>
        <v>0.60474685505360348</v>
      </c>
      <c r="L141" s="73"/>
      <c r="M141" s="135">
        <v>5.4560185185185184E-2</v>
      </c>
      <c r="N141" s="90">
        <v>1.3145566090351366</v>
      </c>
      <c r="O141" s="116"/>
      <c r="P141" s="101"/>
      <c r="Q141" s="117"/>
      <c r="R141" s="101"/>
      <c r="S141" s="117"/>
      <c r="T141" s="126"/>
      <c r="U141" s="174" t="s">
        <v>1204</v>
      </c>
      <c r="V141" s="101">
        <v>1.7427760577915377</v>
      </c>
      <c r="W141" s="116"/>
      <c r="X141" s="101"/>
      <c r="Y141" s="116"/>
      <c r="Z141" s="120"/>
      <c r="AA141" s="116"/>
      <c r="AB141" s="126"/>
      <c r="AC141" s="127">
        <v>5.6412037037037038E-2</v>
      </c>
      <c r="AD141" s="139">
        <v>1.3550180706144008</v>
      </c>
      <c r="AE141" s="129"/>
      <c r="AF141" s="128"/>
      <c r="AG141" s="130">
        <v>1.3882716049382716E-2</v>
      </c>
      <c r="AH141" s="143">
        <v>1.2526630926686624</v>
      </c>
      <c r="AI141" s="234"/>
      <c r="AJ141" s="235"/>
      <c r="AK141" s="236"/>
      <c r="AL141" s="235"/>
      <c r="AM141" s="236"/>
      <c r="AN141" s="242"/>
      <c r="AO141" s="234"/>
      <c r="AP141" s="235"/>
      <c r="AQ141" s="236"/>
      <c r="AR141" s="235"/>
      <c r="AS141" s="236"/>
      <c r="AT141" s="237"/>
      <c r="AU141" s="132"/>
    </row>
    <row r="142" spans="2:47" ht="15.6" customHeight="1" x14ac:dyDescent="0.25">
      <c r="B142" s="62" t="s">
        <v>988</v>
      </c>
      <c r="C142" s="55" t="s">
        <v>1098</v>
      </c>
      <c r="D142" s="22"/>
      <c r="E142" s="55" t="s">
        <v>1178</v>
      </c>
      <c r="F142" s="200"/>
      <c r="G142" s="282"/>
      <c r="H142" s="91">
        <v>1.643188854489164</v>
      </c>
      <c r="I142" s="91">
        <f>H142*0.8</f>
        <v>1.3145510835913312</v>
      </c>
      <c r="J142" s="30">
        <f t="shared" si="6"/>
        <v>7.3030615755073955E-2</v>
      </c>
      <c r="K142" s="267">
        <f t="shared" si="7"/>
        <v>0.60474716202270373</v>
      </c>
      <c r="L142" s="73"/>
      <c r="M142" s="135"/>
      <c r="N142" s="101"/>
      <c r="O142" s="116"/>
      <c r="P142" s="101"/>
      <c r="Q142" s="117"/>
      <c r="R142" s="101"/>
      <c r="S142" s="117"/>
      <c r="T142" s="126"/>
      <c r="U142" s="174" t="s">
        <v>1251</v>
      </c>
      <c r="V142" s="91">
        <v>1.643188854489164</v>
      </c>
      <c r="W142" s="116"/>
      <c r="X142" s="101"/>
      <c r="Y142" s="116"/>
      <c r="Z142" s="120"/>
      <c r="AA142" s="116"/>
      <c r="AB142" s="126"/>
      <c r="AC142" s="127"/>
      <c r="AD142" s="128"/>
      <c r="AE142" s="129"/>
      <c r="AF142" s="128"/>
      <c r="AG142" s="130"/>
      <c r="AH142" s="131"/>
      <c r="AI142" s="234"/>
      <c r="AJ142" s="235"/>
      <c r="AK142" s="236"/>
      <c r="AL142" s="235"/>
      <c r="AM142" s="236"/>
      <c r="AN142" s="242"/>
      <c r="AO142" s="234"/>
      <c r="AP142" s="235"/>
      <c r="AQ142" s="236"/>
      <c r="AR142" s="235"/>
      <c r="AS142" s="236"/>
      <c r="AT142" s="237"/>
      <c r="AU142" s="132"/>
    </row>
    <row r="143" spans="2:47" ht="15.6" customHeight="1" x14ac:dyDescent="0.25">
      <c r="B143" s="46" t="s">
        <v>555</v>
      </c>
      <c r="C143" s="10" t="s">
        <v>554</v>
      </c>
      <c r="D143" s="22">
        <v>1974</v>
      </c>
      <c r="E143" s="28" t="s">
        <v>771</v>
      </c>
      <c r="F143" s="200"/>
      <c r="G143" s="282"/>
      <c r="H143" s="90">
        <v>1.3125495376486127</v>
      </c>
      <c r="I143" s="90">
        <v>1.3125495376486127</v>
      </c>
      <c r="J143" s="30">
        <f t="shared" si="6"/>
        <v>7.2919418758256263E-2</v>
      </c>
      <c r="K143" s="267">
        <f t="shared" si="7"/>
        <v>0.60485835901952145</v>
      </c>
      <c r="L143" s="73"/>
      <c r="M143" s="135"/>
      <c r="N143" s="101"/>
      <c r="O143" s="116"/>
      <c r="P143" s="101"/>
      <c r="Q143" s="117"/>
      <c r="R143" s="101"/>
      <c r="S143" s="117"/>
      <c r="T143" s="126"/>
      <c r="U143" s="174"/>
      <c r="V143" s="101"/>
      <c r="W143" s="116"/>
      <c r="X143" s="101"/>
      <c r="Y143" s="116"/>
      <c r="Z143" s="120"/>
      <c r="AA143" s="116"/>
      <c r="AB143" s="126"/>
      <c r="AC143" s="127">
        <v>6.3541666666666663E-2</v>
      </c>
      <c r="AD143" s="128">
        <v>1.52627189324437</v>
      </c>
      <c r="AE143" s="129">
        <v>5.7499999999999996E-2</v>
      </c>
      <c r="AF143" s="137">
        <v>1.3125495376486127</v>
      </c>
      <c r="AG143" s="130"/>
      <c r="AH143" s="131"/>
      <c r="AI143" s="234"/>
      <c r="AJ143" s="235"/>
      <c r="AK143" s="236"/>
      <c r="AL143" s="235"/>
      <c r="AM143" s="236"/>
      <c r="AN143" s="242"/>
      <c r="AO143" s="234"/>
      <c r="AP143" s="235"/>
      <c r="AQ143" s="236"/>
      <c r="AR143" s="235"/>
      <c r="AS143" s="236"/>
      <c r="AT143" s="237"/>
      <c r="AU143" s="132"/>
    </row>
    <row r="144" spans="2:47" ht="15.6" customHeight="1" x14ac:dyDescent="0.25">
      <c r="B144" s="46" t="s">
        <v>1487</v>
      </c>
      <c r="C144" s="123" t="s">
        <v>1446</v>
      </c>
      <c r="D144" s="114"/>
      <c r="E144" s="123" t="s">
        <v>1306</v>
      </c>
      <c r="F144" s="199"/>
      <c r="G144" s="282"/>
      <c r="H144" s="91">
        <v>1.6401994714669614</v>
      </c>
      <c r="I144" s="91">
        <f>H144*0.8</f>
        <v>1.3121595771735692</v>
      </c>
      <c r="J144" s="30">
        <f t="shared" si="6"/>
        <v>7.2897754287420513E-2</v>
      </c>
      <c r="K144" s="267">
        <f t="shared" si="7"/>
        <v>0.60488002349035719</v>
      </c>
      <c r="L144" s="73"/>
      <c r="M144" s="135"/>
      <c r="N144" s="101"/>
      <c r="O144" s="116"/>
      <c r="P144" s="101"/>
      <c r="Q144" s="117">
        <v>1.7168749999999955E-2</v>
      </c>
      <c r="R144" s="91">
        <v>1.6401994714669614</v>
      </c>
      <c r="S144" s="117"/>
      <c r="T144" s="126"/>
      <c r="U144" s="174"/>
      <c r="V144" s="101"/>
      <c r="W144" s="116"/>
      <c r="X144" s="101"/>
      <c r="Y144" s="116"/>
      <c r="Z144" s="120"/>
      <c r="AA144" s="116"/>
      <c r="AB144" s="126"/>
      <c r="AC144" s="127"/>
      <c r="AD144" s="128"/>
      <c r="AE144" s="129"/>
      <c r="AF144" s="128"/>
      <c r="AG144" s="130"/>
      <c r="AH144" s="131"/>
      <c r="AI144" s="234"/>
      <c r="AJ144" s="235"/>
      <c r="AK144" s="236"/>
      <c r="AL144" s="235"/>
      <c r="AM144" s="236"/>
      <c r="AN144" s="242"/>
      <c r="AO144" s="234"/>
      <c r="AP144" s="235"/>
      <c r="AQ144" s="236"/>
      <c r="AR144" s="235"/>
      <c r="AS144" s="236"/>
      <c r="AT144" s="237"/>
      <c r="AU144" s="132"/>
    </row>
    <row r="145" spans="2:47" ht="15.6" customHeight="1" x14ac:dyDescent="0.25">
      <c r="B145" s="46" t="s">
        <v>1382</v>
      </c>
      <c r="C145" s="193" t="s">
        <v>1348</v>
      </c>
      <c r="D145" s="58">
        <v>1981</v>
      </c>
      <c r="E145" s="193" t="s">
        <v>1411</v>
      </c>
      <c r="F145" s="277">
        <v>1</v>
      </c>
      <c r="G145" s="282">
        <v>43137</v>
      </c>
      <c r="H145" s="91">
        <v>1.4573340769659788</v>
      </c>
      <c r="I145" s="91">
        <v>1.3116006692693809</v>
      </c>
      <c r="J145" s="30">
        <f>$J$4*I145</f>
        <v>7.2866703848298936E-2</v>
      </c>
      <c r="K145" s="267">
        <f>$K$4-$J$4*(I145/$I$4)</f>
        <v>0.60491107392947874</v>
      </c>
      <c r="L145" s="73"/>
      <c r="M145" s="135">
        <v>6.0486111111111109E-2</v>
      </c>
      <c r="N145" s="91">
        <v>1.4573340769659788</v>
      </c>
      <c r="O145" s="116"/>
      <c r="P145" s="101"/>
      <c r="Q145" s="117"/>
      <c r="R145" s="101"/>
      <c r="S145" s="117"/>
      <c r="T145" s="126"/>
      <c r="U145" s="174"/>
      <c r="V145" s="101"/>
      <c r="W145" s="116"/>
      <c r="X145" s="101"/>
      <c r="Y145" s="116"/>
      <c r="Z145" s="120"/>
      <c r="AA145" s="116"/>
      <c r="AB145" s="126"/>
      <c r="AC145" s="127"/>
      <c r="AD145" s="128"/>
      <c r="AE145" s="129"/>
      <c r="AF145" s="128"/>
      <c r="AG145" s="130"/>
      <c r="AH145" s="131"/>
      <c r="AI145" s="234"/>
      <c r="AJ145" s="235"/>
      <c r="AK145" s="236"/>
      <c r="AL145" s="235"/>
      <c r="AM145" s="236"/>
      <c r="AN145" s="242"/>
      <c r="AO145" s="234"/>
      <c r="AP145" s="235"/>
      <c r="AQ145" s="236"/>
      <c r="AR145" s="235"/>
      <c r="AS145" s="236"/>
      <c r="AT145" s="237"/>
      <c r="AU145" s="132"/>
    </row>
    <row r="146" spans="2:47" ht="15.6" customHeight="1" x14ac:dyDescent="0.25">
      <c r="B146" s="46" t="s">
        <v>366</v>
      </c>
      <c r="C146" s="10" t="s">
        <v>365</v>
      </c>
      <c r="D146" s="22"/>
      <c r="E146" s="28"/>
      <c r="F146" s="200"/>
      <c r="G146" s="282"/>
      <c r="H146" s="91">
        <v>1.6387593121214232</v>
      </c>
      <c r="I146" s="91">
        <f>H146*0.8</f>
        <v>1.3110074496971387</v>
      </c>
      <c r="J146" s="30">
        <f t="shared" si="6"/>
        <v>7.2833747205396593E-2</v>
      </c>
      <c r="K146" s="267">
        <f t="shared" si="7"/>
        <v>0.60494403057238111</v>
      </c>
      <c r="L146" s="73"/>
      <c r="M146" s="135"/>
      <c r="N146" s="101"/>
      <c r="O146" s="116"/>
      <c r="P146" s="101"/>
      <c r="Q146" s="117"/>
      <c r="R146" s="101"/>
      <c r="S146" s="117"/>
      <c r="T146" s="126"/>
      <c r="U146" s="174"/>
      <c r="V146" s="101"/>
      <c r="W146" s="116"/>
      <c r="X146" s="101"/>
      <c r="Y146" s="116"/>
      <c r="Z146" s="120"/>
      <c r="AA146" s="116"/>
      <c r="AB146" s="126"/>
      <c r="AC146" s="127"/>
      <c r="AD146" s="128"/>
      <c r="AE146" s="129"/>
      <c r="AF146" s="128"/>
      <c r="AG146" s="130">
        <v>1.8161651234567904E-2</v>
      </c>
      <c r="AH146" s="142">
        <v>1.6387593121214232</v>
      </c>
      <c r="AI146" s="234"/>
      <c r="AJ146" s="235"/>
      <c r="AK146" s="236"/>
      <c r="AL146" s="235"/>
      <c r="AM146" s="236"/>
      <c r="AN146" s="242"/>
      <c r="AO146" s="234"/>
      <c r="AP146" s="235"/>
      <c r="AQ146" s="236"/>
      <c r="AR146" s="235"/>
      <c r="AS146" s="236"/>
      <c r="AT146" s="237"/>
      <c r="AU146" s="132"/>
    </row>
    <row r="147" spans="2:47" ht="15.6" customHeight="1" x14ac:dyDescent="0.25">
      <c r="B147" s="46" t="s">
        <v>243</v>
      </c>
      <c r="C147" s="10" t="s">
        <v>242</v>
      </c>
      <c r="D147" s="22"/>
      <c r="E147" s="28"/>
      <c r="F147" s="200"/>
      <c r="G147" s="282"/>
      <c r="H147" s="91">
        <v>1.6356678285242017</v>
      </c>
      <c r="I147" s="91">
        <f>H147*0.8</f>
        <v>1.3085342628193615</v>
      </c>
      <c r="J147" s="30">
        <f t="shared" si="6"/>
        <v>7.2696347934408961E-2</v>
      </c>
      <c r="K147" s="267">
        <f t="shared" si="7"/>
        <v>0.60508142984336877</v>
      </c>
      <c r="L147" s="73"/>
      <c r="M147" s="135"/>
      <c r="N147" s="101"/>
      <c r="O147" s="116"/>
      <c r="P147" s="101"/>
      <c r="Q147" s="117"/>
      <c r="R147" s="101"/>
      <c r="S147" s="117"/>
      <c r="T147" s="126"/>
      <c r="U147" s="174"/>
      <c r="V147" s="101"/>
      <c r="W147" s="116"/>
      <c r="X147" s="101"/>
      <c r="Y147" s="116"/>
      <c r="Z147" s="120"/>
      <c r="AA147" s="116"/>
      <c r="AB147" s="126"/>
      <c r="AC147" s="127"/>
      <c r="AD147" s="128"/>
      <c r="AE147" s="129"/>
      <c r="AF147" s="128"/>
      <c r="AG147" s="130"/>
      <c r="AH147" s="131"/>
      <c r="AI147" s="234"/>
      <c r="AJ147" s="235"/>
      <c r="AK147" s="236"/>
      <c r="AL147" s="235"/>
      <c r="AM147" s="236"/>
      <c r="AN147" s="242"/>
      <c r="AO147" s="234"/>
      <c r="AP147" s="235"/>
      <c r="AQ147" s="236"/>
      <c r="AR147" s="235"/>
      <c r="AS147" s="236">
        <v>1.7561342592592594E-2</v>
      </c>
      <c r="AT147" s="237">
        <v>1.6356678285242017</v>
      </c>
      <c r="AU147" s="132"/>
    </row>
    <row r="148" spans="2:47" ht="15.6" customHeight="1" x14ac:dyDescent="0.25">
      <c r="B148" s="62" t="s">
        <v>934</v>
      </c>
      <c r="C148" s="55" t="s">
        <v>1047</v>
      </c>
      <c r="D148" s="22"/>
      <c r="E148" s="55" t="s">
        <v>1114</v>
      </c>
      <c r="F148" s="200"/>
      <c r="G148" s="282"/>
      <c r="H148" s="90">
        <v>1.305189889388914</v>
      </c>
      <c r="I148" s="90">
        <v>1.305189889388914</v>
      </c>
      <c r="J148" s="30">
        <f t="shared" si="6"/>
        <v>7.2510549410495215E-2</v>
      </c>
      <c r="K148" s="267">
        <f t="shared" si="7"/>
        <v>0.60526722836728253</v>
      </c>
      <c r="L148" s="73"/>
      <c r="M148" s="135"/>
      <c r="N148" s="101"/>
      <c r="O148" s="116"/>
      <c r="P148" s="101"/>
      <c r="Q148" s="117">
        <v>1.5178472222222128E-2</v>
      </c>
      <c r="R148" s="101">
        <v>1.4500602616127998</v>
      </c>
      <c r="S148" s="117"/>
      <c r="T148" s="126"/>
      <c r="U148" s="174"/>
      <c r="V148" s="101"/>
      <c r="W148" s="116"/>
      <c r="X148" s="101"/>
      <c r="Y148" s="116">
        <v>1.4367361111111143E-2</v>
      </c>
      <c r="Z148" s="125">
        <v>1.305189889388914</v>
      </c>
      <c r="AA148" s="116"/>
      <c r="AB148" s="126"/>
      <c r="AC148" s="127"/>
      <c r="AD148" s="128"/>
      <c r="AE148" s="129"/>
      <c r="AF148" s="128"/>
      <c r="AG148" s="130"/>
      <c r="AH148" s="131"/>
      <c r="AI148" s="234"/>
      <c r="AJ148" s="235"/>
      <c r="AK148" s="236"/>
      <c r="AL148" s="235"/>
      <c r="AM148" s="236"/>
      <c r="AN148" s="242"/>
      <c r="AO148" s="234"/>
      <c r="AP148" s="235"/>
      <c r="AQ148" s="236"/>
      <c r="AR148" s="235"/>
      <c r="AS148" s="236"/>
      <c r="AT148" s="237"/>
      <c r="AU148" s="132"/>
    </row>
    <row r="149" spans="2:47" ht="15.6" customHeight="1" x14ac:dyDescent="0.25">
      <c r="B149" s="60" t="s">
        <v>692</v>
      </c>
      <c r="C149" s="10" t="s">
        <v>668</v>
      </c>
      <c r="D149" s="22">
        <v>1987</v>
      </c>
      <c r="E149" s="28" t="s">
        <v>744</v>
      </c>
      <c r="F149" s="200"/>
      <c r="G149" s="282"/>
      <c r="H149" s="90">
        <v>1.3045175683212493</v>
      </c>
      <c r="I149" s="90">
        <v>1.3045175683212493</v>
      </c>
      <c r="J149" s="30">
        <f t="shared" si="6"/>
        <v>7.2473198240069397E-2</v>
      </c>
      <c r="K149" s="267">
        <f t="shared" si="7"/>
        <v>0.60530457953770833</v>
      </c>
      <c r="L149" s="73"/>
      <c r="M149" s="135">
        <v>5.4143518518518514E-2</v>
      </c>
      <c r="N149" s="90">
        <v>1.3045175683212493</v>
      </c>
      <c r="O149" s="116"/>
      <c r="P149" s="101"/>
      <c r="Q149" s="117"/>
      <c r="R149" s="101"/>
      <c r="S149" s="117"/>
      <c r="T149" s="126"/>
      <c r="U149" s="174"/>
      <c r="V149" s="101"/>
      <c r="W149" s="116"/>
      <c r="X149" s="101"/>
      <c r="Y149" s="116"/>
      <c r="Z149" s="120"/>
      <c r="AA149" s="116"/>
      <c r="AB149" s="126"/>
      <c r="AC149" s="127">
        <v>5.7939814814814812E-2</v>
      </c>
      <c r="AD149" s="139">
        <v>1.3917153183208226</v>
      </c>
      <c r="AE149" s="129"/>
      <c r="AF149" s="128"/>
      <c r="AG149" s="130"/>
      <c r="AH149" s="131"/>
      <c r="AI149" s="234"/>
      <c r="AJ149" s="235"/>
      <c r="AK149" s="236"/>
      <c r="AL149" s="235"/>
      <c r="AM149" s="236"/>
      <c r="AN149" s="242"/>
      <c r="AO149" s="234"/>
      <c r="AP149" s="235"/>
      <c r="AQ149" s="236"/>
      <c r="AR149" s="235"/>
      <c r="AS149" s="236"/>
      <c r="AT149" s="237"/>
      <c r="AU149" s="132"/>
    </row>
    <row r="150" spans="2:47" ht="15.6" customHeight="1" x14ac:dyDescent="0.25">
      <c r="B150" s="62" t="s">
        <v>947</v>
      </c>
      <c r="C150" s="55" t="s">
        <v>1060</v>
      </c>
      <c r="D150" s="22">
        <v>1969</v>
      </c>
      <c r="E150" s="55" t="s">
        <v>1165</v>
      </c>
      <c r="F150" s="200"/>
      <c r="G150" s="282"/>
      <c r="H150" s="90">
        <v>1.3044784270890224</v>
      </c>
      <c r="I150" s="90">
        <v>1.3044784270890224</v>
      </c>
      <c r="J150" s="30">
        <f t="shared" si="6"/>
        <v>7.2471023727167905E-2</v>
      </c>
      <c r="K150" s="267">
        <f t="shared" si="7"/>
        <v>0.60530675405060985</v>
      </c>
      <c r="L150" s="73"/>
      <c r="M150" s="135"/>
      <c r="N150" s="101"/>
      <c r="O150" s="116">
        <v>5.5289351851851853E-2</v>
      </c>
      <c r="P150" s="90">
        <v>1.3044784270890224</v>
      </c>
      <c r="Q150" s="117"/>
      <c r="R150" s="101"/>
      <c r="S150" s="117"/>
      <c r="T150" s="126"/>
      <c r="U150" s="174"/>
      <c r="V150" s="101"/>
      <c r="W150" s="116">
        <v>5.8518518518518525E-2</v>
      </c>
      <c r="X150" s="102">
        <v>1.3679653679653709</v>
      </c>
      <c r="Y150" s="116"/>
      <c r="Z150" s="120"/>
      <c r="AA150" s="116"/>
      <c r="AB150" s="126"/>
      <c r="AC150" s="127"/>
      <c r="AD150" s="128"/>
      <c r="AE150" s="129"/>
      <c r="AF150" s="128"/>
      <c r="AG150" s="130"/>
      <c r="AH150" s="131"/>
      <c r="AI150" s="234"/>
      <c r="AJ150" s="235"/>
      <c r="AK150" s="236"/>
      <c r="AL150" s="235"/>
      <c r="AM150" s="236"/>
      <c r="AN150" s="242"/>
      <c r="AO150" s="234"/>
      <c r="AP150" s="235"/>
      <c r="AQ150" s="236"/>
      <c r="AR150" s="235"/>
      <c r="AS150" s="236"/>
      <c r="AT150" s="237"/>
      <c r="AU150" s="132"/>
    </row>
    <row r="151" spans="2:47" ht="15.6" customHeight="1" x14ac:dyDescent="0.25">
      <c r="B151" s="46" t="s">
        <v>293</v>
      </c>
      <c r="C151" s="10" t="s">
        <v>292</v>
      </c>
      <c r="D151" s="22">
        <v>1971</v>
      </c>
      <c r="E151" s="28" t="s">
        <v>724</v>
      </c>
      <c r="F151" s="200"/>
      <c r="G151" s="282"/>
      <c r="H151" s="90">
        <v>1.3044203502919096</v>
      </c>
      <c r="I151" s="90">
        <v>1.3044203502919096</v>
      </c>
      <c r="J151" s="30">
        <f t="shared" si="6"/>
        <v>7.2467797238439421E-2</v>
      </c>
      <c r="K151" s="267">
        <f t="shared" si="7"/>
        <v>0.60530998053933827</v>
      </c>
      <c r="L151" s="73"/>
      <c r="M151" s="135"/>
      <c r="N151" s="101"/>
      <c r="O151" s="116"/>
      <c r="P151" s="101"/>
      <c r="Q151" s="117"/>
      <c r="R151" s="101"/>
      <c r="S151" s="117"/>
      <c r="T151" s="126"/>
      <c r="U151" s="174" t="s">
        <v>1198</v>
      </c>
      <c r="V151" s="101">
        <v>1.3302373581011349</v>
      </c>
      <c r="W151" s="116"/>
      <c r="X151" s="101"/>
      <c r="Y151" s="116"/>
      <c r="Z151" s="120"/>
      <c r="AA151" s="116"/>
      <c r="AB151" s="126"/>
      <c r="AC151" s="127">
        <v>5.4305555555555551E-2</v>
      </c>
      <c r="AD151" s="137">
        <v>1.3044203502919096</v>
      </c>
      <c r="AE151" s="129"/>
      <c r="AF151" s="128"/>
      <c r="AG151" s="130"/>
      <c r="AH151" s="131"/>
      <c r="AI151" s="234">
        <v>5.7847222222222223E-2</v>
      </c>
      <c r="AJ151" s="235">
        <v>1.3345794392523365</v>
      </c>
      <c r="AK151" s="236"/>
      <c r="AL151" s="235"/>
      <c r="AM151" s="236"/>
      <c r="AN151" s="242"/>
      <c r="AO151" s="234"/>
      <c r="AP151" s="235"/>
      <c r="AQ151" s="236"/>
      <c r="AR151" s="235"/>
      <c r="AS151" s="236"/>
      <c r="AT151" s="237"/>
      <c r="AU151" s="132"/>
    </row>
    <row r="152" spans="2:47" ht="15.6" customHeight="1" x14ac:dyDescent="0.25">
      <c r="B152" s="46" t="s">
        <v>380</v>
      </c>
      <c r="C152" s="10" t="s">
        <v>379</v>
      </c>
      <c r="D152" s="22">
        <v>1972</v>
      </c>
      <c r="E152" s="28" t="s">
        <v>721</v>
      </c>
      <c r="F152" s="200"/>
      <c r="G152" s="282"/>
      <c r="H152" s="90">
        <v>1.3034021193530396</v>
      </c>
      <c r="I152" s="90">
        <v>1.3034021193530396</v>
      </c>
      <c r="J152" s="30">
        <f t="shared" si="6"/>
        <v>7.2411228852946638E-2</v>
      </c>
      <c r="K152" s="267">
        <f t="shared" si="7"/>
        <v>0.6053665489248311</v>
      </c>
      <c r="L152" s="73"/>
      <c r="M152" s="135">
        <v>5.409722222222222E-2</v>
      </c>
      <c r="N152" s="90">
        <v>1.3034021193530396</v>
      </c>
      <c r="O152" s="116"/>
      <c r="P152" s="101"/>
      <c r="Q152" s="117"/>
      <c r="R152" s="101"/>
      <c r="S152" s="117"/>
      <c r="T152" s="126"/>
      <c r="U152" s="174"/>
      <c r="V152" s="101"/>
      <c r="W152" s="116"/>
      <c r="X152" s="101"/>
      <c r="Y152" s="116"/>
      <c r="Z152" s="120"/>
      <c r="AA152" s="116"/>
      <c r="AB152" s="126"/>
      <c r="AC152" s="127">
        <v>5.6562499999999995E-2</v>
      </c>
      <c r="AD152" s="139">
        <v>1.3586321934945784</v>
      </c>
      <c r="AE152" s="129"/>
      <c r="AF152" s="128"/>
      <c r="AG152" s="130"/>
      <c r="AH152" s="131"/>
      <c r="AI152" s="234"/>
      <c r="AJ152" s="235"/>
      <c r="AK152" s="236"/>
      <c r="AL152" s="235"/>
      <c r="AM152" s="236"/>
      <c r="AN152" s="242"/>
      <c r="AO152" s="234"/>
      <c r="AP152" s="235"/>
      <c r="AQ152" s="236"/>
      <c r="AR152" s="235"/>
      <c r="AS152" s="236"/>
      <c r="AT152" s="237"/>
      <c r="AU152" s="132"/>
    </row>
    <row r="153" spans="2:47" ht="15.6" customHeight="1" x14ac:dyDescent="0.25">
      <c r="B153" s="46" t="s">
        <v>76</v>
      </c>
      <c r="C153" s="10" t="s">
        <v>75</v>
      </c>
      <c r="D153" s="22">
        <v>1963</v>
      </c>
      <c r="E153" s="28" t="s">
        <v>702</v>
      </c>
      <c r="F153" s="200"/>
      <c r="G153" s="282"/>
      <c r="H153" s="90">
        <v>1.3015624342852363</v>
      </c>
      <c r="I153" s="90">
        <v>1.3015624342852363</v>
      </c>
      <c r="J153" s="30">
        <f t="shared" si="6"/>
        <v>7.2309024126957569E-2</v>
      </c>
      <c r="K153" s="267">
        <f t="shared" si="7"/>
        <v>0.60546875365082009</v>
      </c>
      <c r="L153" s="73"/>
      <c r="M153" s="135"/>
      <c r="N153" s="101"/>
      <c r="O153" s="116"/>
      <c r="P153" s="101"/>
      <c r="Q153" s="117"/>
      <c r="R153" s="101"/>
      <c r="S153" s="117"/>
      <c r="T153" s="126"/>
      <c r="U153" s="174" t="s">
        <v>1191</v>
      </c>
      <c r="V153" s="101">
        <v>1.3281733746130029</v>
      </c>
      <c r="W153" s="116"/>
      <c r="X153" s="101"/>
      <c r="Y153" s="116">
        <v>1.432743055555552E-2</v>
      </c>
      <c r="Z153" s="125">
        <v>1.3015624342852363</v>
      </c>
      <c r="AA153" s="116"/>
      <c r="AB153" s="126"/>
      <c r="AC153" s="127">
        <v>6.3750000000000001E-2</v>
      </c>
      <c r="AD153" s="128">
        <v>1.5312760633861549</v>
      </c>
      <c r="AE153" s="129"/>
      <c r="AF153" s="128"/>
      <c r="AG153" s="130">
        <v>1.5263888888888888E-2</v>
      </c>
      <c r="AH153" s="143">
        <v>1.3772888672282948</v>
      </c>
      <c r="AI153" s="234"/>
      <c r="AJ153" s="235"/>
      <c r="AK153" s="236"/>
      <c r="AL153" s="235"/>
      <c r="AM153" s="236">
        <v>1.6472993827160495E-2</v>
      </c>
      <c r="AN153" s="242">
        <v>1.4878388737891144</v>
      </c>
      <c r="AO153" s="234">
        <v>5.5798611111111111E-2</v>
      </c>
      <c r="AP153" s="235">
        <v>1.3079218665219752</v>
      </c>
      <c r="AQ153" s="236"/>
      <c r="AR153" s="235"/>
      <c r="AS153" s="236"/>
      <c r="AT153" s="237"/>
      <c r="AU153" s="132"/>
    </row>
    <row r="154" spans="2:47" ht="15.6" customHeight="1" x14ac:dyDescent="0.25">
      <c r="B154" s="46" t="s">
        <v>165</v>
      </c>
      <c r="C154" s="10" t="s">
        <v>164</v>
      </c>
      <c r="D154" s="22">
        <v>1977</v>
      </c>
      <c r="E154" s="28" t="s">
        <v>711</v>
      </c>
      <c r="F154" s="200"/>
      <c r="G154" s="282"/>
      <c r="H154" s="91">
        <v>1.6235752015568528</v>
      </c>
      <c r="I154" s="91">
        <f>H154*0.8</f>
        <v>1.2988601612454822</v>
      </c>
      <c r="J154" s="30">
        <f t="shared" si="6"/>
        <v>7.2158897846971229E-2</v>
      </c>
      <c r="K154" s="267">
        <f t="shared" si="7"/>
        <v>0.60561887993080643</v>
      </c>
      <c r="L154" s="73"/>
      <c r="M154" s="135"/>
      <c r="N154" s="101"/>
      <c r="O154" s="116"/>
      <c r="P154" s="101"/>
      <c r="Q154" s="117"/>
      <c r="R154" s="101"/>
      <c r="S154" s="117"/>
      <c r="T154" s="126"/>
      <c r="U154" s="174"/>
      <c r="V154" s="101"/>
      <c r="W154" s="116"/>
      <c r="X154" s="101"/>
      <c r="Y154" s="116"/>
      <c r="Z154" s="120"/>
      <c r="AA154" s="116"/>
      <c r="AB154" s="126"/>
      <c r="AC154" s="127">
        <v>6.7592592592592593E-2</v>
      </c>
      <c r="AD154" s="136">
        <v>1.6235752015568528</v>
      </c>
      <c r="AE154" s="129"/>
      <c r="AF154" s="128"/>
      <c r="AG154" s="130"/>
      <c r="AH154" s="131"/>
      <c r="AI154" s="234"/>
      <c r="AJ154" s="235"/>
      <c r="AK154" s="236"/>
      <c r="AL154" s="235"/>
      <c r="AM154" s="236"/>
      <c r="AN154" s="242"/>
      <c r="AO154" s="234"/>
      <c r="AP154" s="235"/>
      <c r="AQ154" s="236"/>
      <c r="AR154" s="235"/>
      <c r="AS154" s="236"/>
      <c r="AT154" s="237"/>
      <c r="AU154" s="132"/>
    </row>
    <row r="155" spans="2:47" ht="15.6" customHeight="1" x14ac:dyDescent="0.25">
      <c r="B155" s="313" t="s">
        <v>1651</v>
      </c>
      <c r="C155" s="194" t="s">
        <v>1649</v>
      </c>
      <c r="D155" s="58">
        <v>1970</v>
      </c>
      <c r="E155" s="59" t="s">
        <v>713</v>
      </c>
      <c r="F155" s="201">
        <v>1</v>
      </c>
      <c r="G155" s="282"/>
      <c r="H155" s="102"/>
      <c r="I155" s="102"/>
      <c r="J155" s="36"/>
      <c r="K155" s="268">
        <v>0.60568287037037039</v>
      </c>
      <c r="L155" s="73"/>
      <c r="M155" s="135"/>
      <c r="N155" s="101"/>
      <c r="O155" s="116"/>
      <c r="P155" s="101"/>
      <c r="Q155" s="117"/>
      <c r="R155" s="101"/>
      <c r="S155" s="117"/>
      <c r="T155" s="126"/>
      <c r="U155" s="174"/>
      <c r="V155" s="101"/>
      <c r="W155" s="116"/>
      <c r="X155" s="101"/>
      <c r="Y155" s="116"/>
      <c r="Z155" s="120"/>
      <c r="AA155" s="116"/>
      <c r="AB155" s="126"/>
      <c r="AC155" s="127"/>
      <c r="AD155" s="128"/>
      <c r="AE155" s="129"/>
      <c r="AF155" s="136"/>
      <c r="AG155" s="130"/>
      <c r="AH155" s="131"/>
      <c r="AI155" s="234"/>
      <c r="AJ155" s="235"/>
      <c r="AK155" s="236"/>
      <c r="AL155" s="235"/>
      <c r="AM155" s="236"/>
      <c r="AN155" s="242"/>
      <c r="AO155" s="234"/>
      <c r="AP155" s="235"/>
      <c r="AQ155" s="236"/>
      <c r="AR155" s="235"/>
      <c r="AS155" s="236"/>
      <c r="AT155" s="237"/>
      <c r="AU155" s="132"/>
    </row>
    <row r="156" spans="2:47" ht="15.6" customHeight="1" x14ac:dyDescent="0.25">
      <c r="B156" s="61" t="s">
        <v>880</v>
      </c>
      <c r="C156" s="57" t="s">
        <v>878</v>
      </c>
      <c r="D156" s="58">
        <v>1965</v>
      </c>
      <c r="E156" s="59" t="s">
        <v>1173</v>
      </c>
      <c r="F156" s="201">
        <v>1</v>
      </c>
      <c r="G156" s="282">
        <v>43227</v>
      </c>
      <c r="H156" s="90">
        <v>1.2976190476190488</v>
      </c>
      <c r="I156" s="90">
        <v>1.2976190476190488</v>
      </c>
      <c r="J156" s="30">
        <f t="shared" si="6"/>
        <v>7.2089947089947148E-2</v>
      </c>
      <c r="K156" s="267">
        <f t="shared" si="7"/>
        <v>0.60568783068783061</v>
      </c>
      <c r="L156" s="73"/>
      <c r="M156" s="135"/>
      <c r="N156" s="101"/>
      <c r="O156" s="116"/>
      <c r="P156" s="101"/>
      <c r="Q156" s="117"/>
      <c r="R156" s="101"/>
      <c r="S156" s="117">
        <v>9.1643518518518485E-2</v>
      </c>
      <c r="T156" s="126">
        <v>1.7314673081128356</v>
      </c>
      <c r="U156" s="174"/>
      <c r="V156" s="101"/>
      <c r="W156" s="116">
        <v>5.5509259259259203E-2</v>
      </c>
      <c r="X156" s="90">
        <v>1.2976190476190488</v>
      </c>
      <c r="Y156" s="116"/>
      <c r="Z156" s="120"/>
      <c r="AA156" s="116">
        <v>7.668981481481485E-2</v>
      </c>
      <c r="AB156" s="126">
        <v>1.3599232992943442</v>
      </c>
      <c r="AC156" s="127"/>
      <c r="AD156" s="128"/>
      <c r="AE156" s="129"/>
      <c r="AF156" s="128"/>
      <c r="AG156" s="130"/>
      <c r="AH156" s="131"/>
      <c r="AI156" s="234"/>
      <c r="AJ156" s="235"/>
      <c r="AK156" s="236"/>
      <c r="AL156" s="235"/>
      <c r="AM156" s="236"/>
      <c r="AN156" s="242"/>
      <c r="AO156" s="234"/>
      <c r="AP156" s="235"/>
      <c r="AQ156" s="236"/>
      <c r="AR156" s="235"/>
      <c r="AS156" s="236"/>
      <c r="AT156" s="237"/>
      <c r="AU156" s="132"/>
    </row>
    <row r="157" spans="2:47" ht="15.6" customHeight="1" x14ac:dyDescent="0.25">
      <c r="B157" s="46" t="s">
        <v>195</v>
      </c>
      <c r="C157" s="10" t="s">
        <v>194</v>
      </c>
      <c r="D157" s="22">
        <v>1984</v>
      </c>
      <c r="E157" s="28" t="s">
        <v>714</v>
      </c>
      <c r="F157" s="200"/>
      <c r="G157" s="282"/>
      <c r="H157" s="91">
        <v>1.6160689463441753</v>
      </c>
      <c r="I157" s="91">
        <f>H157*0.8</f>
        <v>1.2928551570753404</v>
      </c>
      <c r="J157" s="30">
        <f t="shared" si="6"/>
        <v>7.182528650418557E-2</v>
      </c>
      <c r="K157" s="267">
        <f t="shared" si="7"/>
        <v>0.60595249127359208</v>
      </c>
      <c r="L157" s="112"/>
      <c r="M157" s="135"/>
      <c r="N157" s="101"/>
      <c r="O157" s="116"/>
      <c r="P157" s="101"/>
      <c r="Q157" s="117"/>
      <c r="R157" s="101"/>
      <c r="S157" s="117"/>
      <c r="T157" s="126"/>
      <c r="U157" s="174"/>
      <c r="V157" s="101"/>
      <c r="W157" s="116"/>
      <c r="X157" s="101"/>
      <c r="Y157" s="116"/>
      <c r="Z157" s="120"/>
      <c r="AA157" s="116"/>
      <c r="AB157" s="126"/>
      <c r="AC157" s="127">
        <v>6.7280092592592586E-2</v>
      </c>
      <c r="AD157" s="136">
        <v>1.6160689463441753</v>
      </c>
      <c r="AE157" s="129"/>
      <c r="AF157" s="128"/>
      <c r="AG157" s="130"/>
      <c r="AH157" s="131"/>
      <c r="AI157" s="234">
        <v>6.7175925925925931E-2</v>
      </c>
      <c r="AJ157" s="235">
        <v>1.5497997329773032</v>
      </c>
      <c r="AK157" s="236"/>
      <c r="AL157" s="235"/>
      <c r="AM157" s="236"/>
      <c r="AN157" s="242"/>
      <c r="AO157" s="234"/>
      <c r="AP157" s="235"/>
      <c r="AQ157" s="236"/>
      <c r="AR157" s="235"/>
      <c r="AS157" s="236"/>
      <c r="AT157" s="237"/>
      <c r="AU157" s="132"/>
    </row>
    <row r="158" spans="2:47" ht="15.6" customHeight="1" x14ac:dyDescent="0.25">
      <c r="B158" s="62" t="s">
        <v>982</v>
      </c>
      <c r="C158" s="55" t="s">
        <v>1093</v>
      </c>
      <c r="D158" s="22"/>
      <c r="E158" s="55" t="s">
        <v>1140</v>
      </c>
      <c r="F158" s="200"/>
      <c r="G158" s="282"/>
      <c r="H158" s="91">
        <v>1.6153250773993808</v>
      </c>
      <c r="I158" s="91">
        <f>H158*0.8</f>
        <v>1.2922600619195048</v>
      </c>
      <c r="J158" s="30">
        <f t="shared" si="6"/>
        <v>7.1792225662194703E-2</v>
      </c>
      <c r="K158" s="267">
        <f t="shared" si="7"/>
        <v>0.60598555211558303</v>
      </c>
      <c r="L158" s="73"/>
      <c r="M158" s="135"/>
      <c r="N158" s="101"/>
      <c r="O158" s="116"/>
      <c r="P158" s="101"/>
      <c r="Q158" s="117"/>
      <c r="R158" s="101"/>
      <c r="S158" s="117"/>
      <c r="T158" s="126"/>
      <c r="U158" s="174" t="s">
        <v>1250</v>
      </c>
      <c r="V158" s="91">
        <v>1.6153250773993808</v>
      </c>
      <c r="W158" s="116"/>
      <c r="X158" s="101"/>
      <c r="Y158" s="116"/>
      <c r="Z158" s="120"/>
      <c r="AA158" s="116"/>
      <c r="AB158" s="126"/>
      <c r="AC158" s="127"/>
      <c r="AD158" s="128"/>
      <c r="AE158" s="129"/>
      <c r="AF158" s="128"/>
      <c r="AG158" s="130"/>
      <c r="AH158" s="131"/>
      <c r="AI158" s="234"/>
      <c r="AJ158" s="235"/>
      <c r="AK158" s="236"/>
      <c r="AL158" s="235"/>
      <c r="AM158" s="236"/>
      <c r="AN158" s="242"/>
      <c r="AO158" s="234"/>
      <c r="AP158" s="235"/>
      <c r="AQ158" s="236"/>
      <c r="AR158" s="235"/>
      <c r="AS158" s="236"/>
      <c r="AT158" s="237"/>
      <c r="AU158" s="132"/>
    </row>
    <row r="159" spans="2:47" ht="15.6" customHeight="1" x14ac:dyDescent="0.25">
      <c r="B159" s="46" t="s">
        <v>1392</v>
      </c>
      <c r="C159" s="134" t="s">
        <v>1358</v>
      </c>
      <c r="D159" s="114">
        <v>1974</v>
      </c>
      <c r="E159" s="134" t="s">
        <v>1420</v>
      </c>
      <c r="F159" s="276"/>
      <c r="G159" s="282"/>
      <c r="H159" s="91">
        <v>1.6129392080312326</v>
      </c>
      <c r="I159" s="91">
        <f>H159*0.8</f>
        <v>1.2903513664249862</v>
      </c>
      <c r="J159" s="30">
        <f t="shared" si="6"/>
        <v>7.1686187023610334E-2</v>
      </c>
      <c r="K159" s="267">
        <f t="shared" si="7"/>
        <v>0.60609159075416741</v>
      </c>
      <c r="L159" s="73"/>
      <c r="M159" s="135">
        <v>6.6944444444444445E-2</v>
      </c>
      <c r="N159" s="91">
        <v>1.6129392080312326</v>
      </c>
      <c r="O159" s="116"/>
      <c r="P159" s="101"/>
      <c r="Q159" s="117"/>
      <c r="R159" s="101"/>
      <c r="S159" s="117"/>
      <c r="T159" s="126"/>
      <c r="U159" s="174"/>
      <c r="V159" s="101"/>
      <c r="W159" s="116"/>
      <c r="X159" s="101"/>
      <c r="Y159" s="116"/>
      <c r="Z159" s="120"/>
      <c r="AA159" s="116"/>
      <c r="AB159" s="126"/>
      <c r="AC159" s="127"/>
      <c r="AD159" s="128"/>
      <c r="AE159" s="129"/>
      <c r="AF159" s="128"/>
      <c r="AG159" s="130"/>
      <c r="AH159" s="131"/>
      <c r="AI159" s="234"/>
      <c r="AJ159" s="235"/>
      <c r="AK159" s="236"/>
      <c r="AL159" s="235"/>
      <c r="AM159" s="236"/>
      <c r="AN159" s="242"/>
      <c r="AO159" s="234"/>
      <c r="AP159" s="235"/>
      <c r="AQ159" s="236"/>
      <c r="AR159" s="235"/>
      <c r="AS159" s="236"/>
      <c r="AT159" s="237"/>
      <c r="AU159" s="132"/>
    </row>
    <row r="160" spans="2:47" ht="15.6" customHeight="1" x14ac:dyDescent="0.25">
      <c r="B160" s="46" t="s">
        <v>68</v>
      </c>
      <c r="C160" s="10" t="s">
        <v>67</v>
      </c>
      <c r="D160" s="22">
        <v>1959</v>
      </c>
      <c r="E160" s="28" t="s">
        <v>709</v>
      </c>
      <c r="F160" s="200"/>
      <c r="G160" s="282"/>
      <c r="H160" s="90">
        <v>1.2903138528138556</v>
      </c>
      <c r="I160" s="90">
        <v>1.2903138528138556</v>
      </c>
      <c r="J160" s="30">
        <f t="shared" si="6"/>
        <v>7.1684102934103086E-2</v>
      </c>
      <c r="K160" s="267">
        <f t="shared" si="7"/>
        <v>0.6060936748436746</v>
      </c>
      <c r="L160" s="73"/>
      <c r="M160" s="135"/>
      <c r="N160" s="101"/>
      <c r="O160" s="116"/>
      <c r="P160" s="101"/>
      <c r="Q160" s="117"/>
      <c r="R160" s="101"/>
      <c r="S160" s="117"/>
      <c r="T160" s="126"/>
      <c r="U160" s="174" t="s">
        <v>1194</v>
      </c>
      <c r="V160" s="102">
        <v>1.3630030959752319</v>
      </c>
      <c r="W160" s="116">
        <v>5.5196759259259265E-2</v>
      </c>
      <c r="X160" s="90">
        <v>1.2903138528138556</v>
      </c>
      <c r="Y160" s="116">
        <v>1.4883680555555556E-2</v>
      </c>
      <c r="Z160" s="120">
        <v>1.3520944610337784</v>
      </c>
      <c r="AA160" s="116">
        <v>7.7380360462840692E-2</v>
      </c>
      <c r="AB160" s="126">
        <v>1.3721685905138405</v>
      </c>
      <c r="AC160" s="127">
        <v>5.6886574074074076E-2</v>
      </c>
      <c r="AD160" s="139">
        <v>1.3664164581595772</v>
      </c>
      <c r="AE160" s="129">
        <v>5.8726851851851856E-2</v>
      </c>
      <c r="AF160" s="139">
        <v>1.3405548216644652</v>
      </c>
      <c r="AG160" s="130">
        <v>1.6176504629629631E-2</v>
      </c>
      <c r="AH160" s="131">
        <v>1.4596358699436052</v>
      </c>
      <c r="AI160" s="234"/>
      <c r="AJ160" s="235"/>
      <c r="AK160" s="236"/>
      <c r="AL160" s="235"/>
      <c r="AM160" s="236"/>
      <c r="AN160" s="242"/>
      <c r="AO160" s="234"/>
      <c r="AP160" s="235"/>
      <c r="AQ160" s="236">
        <v>8.7604166666666664E-2</v>
      </c>
      <c r="AR160" s="235">
        <v>1.3394089541674041</v>
      </c>
      <c r="AS160" s="236"/>
      <c r="AT160" s="237"/>
      <c r="AU160" s="132"/>
    </row>
    <row r="161" spans="2:47" x14ac:dyDescent="0.25">
      <c r="B161" s="61" t="s">
        <v>336</v>
      </c>
      <c r="C161" s="10" t="s">
        <v>335</v>
      </c>
      <c r="D161" s="27">
        <v>1974</v>
      </c>
      <c r="E161" s="28" t="s">
        <v>709</v>
      </c>
      <c r="F161" s="200"/>
      <c r="G161" s="282"/>
      <c r="H161" s="90">
        <v>1.2894593118514472</v>
      </c>
      <c r="I161" s="90">
        <v>1.2894593118514472</v>
      </c>
      <c r="J161" s="30">
        <f t="shared" si="6"/>
        <v>7.1636628436191507E-2</v>
      </c>
      <c r="K161" s="267">
        <f t="shared" si="7"/>
        <v>0.60614114934158625</v>
      </c>
      <c r="L161" s="73"/>
      <c r="M161" s="135"/>
      <c r="N161" s="101"/>
      <c r="O161" s="116">
        <v>5.4652777777777772E-2</v>
      </c>
      <c r="P161" s="90">
        <v>1.2894593118514472</v>
      </c>
      <c r="Q161" s="117">
        <v>1.627256944444444E-2</v>
      </c>
      <c r="R161" s="101">
        <v>1.5545837525846242</v>
      </c>
      <c r="S161" s="117"/>
      <c r="T161" s="126"/>
      <c r="U161" s="174" t="s">
        <v>1194</v>
      </c>
      <c r="V161" s="101">
        <v>1.3630030959752319</v>
      </c>
      <c r="W161" s="116">
        <v>5.222222222222217E-2</v>
      </c>
      <c r="X161" s="102">
        <v>1.2207792207792221</v>
      </c>
      <c r="Y161" s="116">
        <v>1.4363773148148073E-2</v>
      </c>
      <c r="Z161" s="120">
        <v>1.3048639441477048</v>
      </c>
      <c r="AA161" s="116">
        <v>7.0421742746709759E-2</v>
      </c>
      <c r="AB161" s="126">
        <v>1.2487729820370188</v>
      </c>
      <c r="AC161" s="127"/>
      <c r="AD161" s="128"/>
      <c r="AE161" s="129">
        <v>5.6990740740740738E-2</v>
      </c>
      <c r="AF161" s="139">
        <v>1.3009247027741082</v>
      </c>
      <c r="AG161" s="130">
        <v>1.4774691358024691E-2</v>
      </c>
      <c r="AH161" s="131">
        <v>1.3331476710993524</v>
      </c>
      <c r="AI161" s="241">
        <v>6.1666666666666668E-2</v>
      </c>
      <c r="AJ161" s="235">
        <v>1.4226969292389853</v>
      </c>
      <c r="AK161" s="236">
        <v>5.844907407407407E-2</v>
      </c>
      <c r="AL161" s="235">
        <v>1.3192267502612331</v>
      </c>
      <c r="AM161" s="236">
        <v>1.6317515432098764E-2</v>
      </c>
      <c r="AN161" s="242">
        <v>1.4737960833507562</v>
      </c>
      <c r="AO161" s="234">
        <v>5.5289351851851853E-2</v>
      </c>
      <c r="AP161" s="235">
        <v>1.295984807379273</v>
      </c>
      <c r="AQ161" s="236">
        <v>9.3564814814814823E-2</v>
      </c>
      <c r="AR161" s="235">
        <v>1.4305432666784643</v>
      </c>
      <c r="AS161" s="236">
        <v>1.5974922839506175E-2</v>
      </c>
      <c r="AT161" s="237">
        <v>1.4879082971001476</v>
      </c>
      <c r="AU161" s="132"/>
    </row>
    <row r="162" spans="2:47" ht="15.6" customHeight="1" x14ac:dyDescent="0.25">
      <c r="B162" s="46" t="s">
        <v>205</v>
      </c>
      <c r="C162" s="10" t="s">
        <v>204</v>
      </c>
      <c r="D162" s="22"/>
      <c r="E162" s="28"/>
      <c r="F162" s="200"/>
      <c r="G162" s="282"/>
      <c r="H162" s="91">
        <v>1.6105270486667129</v>
      </c>
      <c r="I162" s="91">
        <f>H162*0.8</f>
        <v>1.2884216389333705</v>
      </c>
      <c r="J162" s="30">
        <f t="shared" si="6"/>
        <v>7.1578979940742804E-2</v>
      </c>
      <c r="K162" s="267">
        <f t="shared" si="7"/>
        <v>0.6061987978370349</v>
      </c>
      <c r="L162" s="73"/>
      <c r="M162" s="135"/>
      <c r="N162" s="101"/>
      <c r="O162" s="116"/>
      <c r="P162" s="101"/>
      <c r="Q162" s="117"/>
      <c r="R162" s="101"/>
      <c r="S162" s="117"/>
      <c r="T162" s="126"/>
      <c r="U162" s="174"/>
      <c r="V162" s="101"/>
      <c r="W162" s="116"/>
      <c r="X162" s="101"/>
      <c r="Y162" s="116"/>
      <c r="Z162" s="120"/>
      <c r="AA162" s="116"/>
      <c r="AB162" s="126"/>
      <c r="AC162" s="127"/>
      <c r="AD162" s="128"/>
      <c r="AE162" s="129"/>
      <c r="AF162" s="128"/>
      <c r="AG162" s="130">
        <v>1.7848765432098766E-2</v>
      </c>
      <c r="AH162" s="142">
        <v>1.6105270486667129</v>
      </c>
      <c r="AI162" s="234"/>
      <c r="AJ162" s="235"/>
      <c r="AK162" s="236"/>
      <c r="AL162" s="235"/>
      <c r="AM162" s="236"/>
      <c r="AN162" s="242"/>
      <c r="AO162" s="234"/>
      <c r="AP162" s="235"/>
      <c r="AQ162" s="236"/>
      <c r="AR162" s="235"/>
      <c r="AS162" s="236"/>
      <c r="AT162" s="237"/>
      <c r="AU162" s="132"/>
    </row>
    <row r="163" spans="2:47" ht="15.6" customHeight="1" x14ac:dyDescent="0.25">
      <c r="B163" s="46" t="s">
        <v>531</v>
      </c>
      <c r="C163" s="10" t="s">
        <v>530</v>
      </c>
      <c r="D163" s="22">
        <v>1961</v>
      </c>
      <c r="E163" s="28" t="s">
        <v>1281</v>
      </c>
      <c r="F163" s="200"/>
      <c r="G163" s="282"/>
      <c r="H163" s="90">
        <v>1.2879788639365919</v>
      </c>
      <c r="I163" s="90">
        <v>1.2879788639365919</v>
      </c>
      <c r="J163" s="30">
        <f t="shared" si="6"/>
        <v>7.1554381329810651E-2</v>
      </c>
      <c r="K163" s="267">
        <f t="shared" si="7"/>
        <v>0.60622339644796708</v>
      </c>
      <c r="L163" s="73"/>
      <c r="M163" s="135"/>
      <c r="N163" s="101"/>
      <c r="O163" s="116"/>
      <c r="P163" s="101"/>
      <c r="Q163" s="117"/>
      <c r="R163" s="101"/>
      <c r="S163" s="117"/>
      <c r="T163" s="126"/>
      <c r="U163" s="174"/>
      <c r="V163" s="101"/>
      <c r="W163" s="116"/>
      <c r="X163" s="101"/>
      <c r="Y163" s="116"/>
      <c r="Z163" s="120"/>
      <c r="AA163" s="116"/>
      <c r="AB163" s="126"/>
      <c r="AC163" s="127">
        <v>6.0300925925925924E-2</v>
      </c>
      <c r="AD163" s="128">
        <v>1.448429246594384</v>
      </c>
      <c r="AE163" s="129">
        <v>5.6423611111111112E-2</v>
      </c>
      <c r="AF163" s="137">
        <v>1.2879788639365919</v>
      </c>
      <c r="AG163" s="130">
        <v>1.5691743827160494E-2</v>
      </c>
      <c r="AH163" s="131">
        <v>1.4158950080066837</v>
      </c>
      <c r="AI163" s="234">
        <v>5.9606481481481483E-2</v>
      </c>
      <c r="AJ163" s="235">
        <v>1.3751668891855808</v>
      </c>
      <c r="AK163" s="236"/>
      <c r="AL163" s="235"/>
      <c r="AM163" s="236"/>
      <c r="AN163" s="242"/>
      <c r="AO163" s="234"/>
      <c r="AP163" s="235"/>
      <c r="AQ163" s="236"/>
      <c r="AR163" s="235"/>
      <c r="AS163" s="236"/>
      <c r="AT163" s="237"/>
      <c r="AU163" s="132"/>
    </row>
    <row r="164" spans="2:47" ht="15.6" customHeight="1" x14ac:dyDescent="0.25">
      <c r="B164" s="46" t="s">
        <v>1277</v>
      </c>
      <c r="C164" s="57" t="s">
        <v>1278</v>
      </c>
      <c r="D164" s="58">
        <v>1975</v>
      </c>
      <c r="E164" s="59" t="s">
        <v>1281</v>
      </c>
      <c r="F164" s="201">
        <v>1</v>
      </c>
      <c r="G164" s="282">
        <v>43242</v>
      </c>
      <c r="H164" s="90">
        <v>1.2873387273124901</v>
      </c>
      <c r="I164" s="90">
        <v>1.2873387273124901</v>
      </c>
      <c r="J164" s="30">
        <f t="shared" si="6"/>
        <v>7.1518818184027222E-2</v>
      </c>
      <c r="K164" s="267">
        <f t="shared" si="7"/>
        <v>0.60625895959375042</v>
      </c>
      <c r="L164" s="73"/>
      <c r="M164" s="135"/>
      <c r="N164" s="101"/>
      <c r="O164" s="116"/>
      <c r="P164" s="101"/>
      <c r="Q164" s="117">
        <v>1.5031134259259282E-2</v>
      </c>
      <c r="R164" s="101">
        <v>1.4359844757239797</v>
      </c>
      <c r="S164" s="117">
        <v>6.8136574074074141E-2</v>
      </c>
      <c r="T164" s="144">
        <v>1.2873387273124901</v>
      </c>
      <c r="U164" s="174"/>
      <c r="V164" s="101"/>
      <c r="W164" s="116"/>
      <c r="X164" s="101"/>
      <c r="Y164" s="116"/>
      <c r="Z164" s="120"/>
      <c r="AA164" s="116"/>
      <c r="AB164" s="126"/>
      <c r="AC164" s="127"/>
      <c r="AD164" s="128"/>
      <c r="AE164" s="129"/>
      <c r="AF164" s="128"/>
      <c r="AG164" s="130"/>
      <c r="AH164" s="131"/>
      <c r="AI164" s="234"/>
      <c r="AJ164" s="235"/>
      <c r="AK164" s="236"/>
      <c r="AL164" s="235"/>
      <c r="AM164" s="236"/>
      <c r="AN164" s="242"/>
      <c r="AO164" s="234"/>
      <c r="AP164" s="235"/>
      <c r="AQ164" s="236"/>
      <c r="AR164" s="235"/>
      <c r="AS164" s="236"/>
      <c r="AT164" s="237"/>
      <c r="AU164" s="132"/>
    </row>
    <row r="165" spans="2:47" ht="15.6" customHeight="1" x14ac:dyDescent="0.25">
      <c r="B165" s="46" t="s">
        <v>309</v>
      </c>
      <c r="C165" s="57" t="s">
        <v>308</v>
      </c>
      <c r="D165" s="58">
        <v>1978</v>
      </c>
      <c r="E165" s="59" t="s">
        <v>709</v>
      </c>
      <c r="F165" s="201">
        <v>1</v>
      </c>
      <c r="G165" s="282">
        <v>43243</v>
      </c>
      <c r="H165" s="90">
        <v>1.2870016384489349</v>
      </c>
      <c r="I165" s="90">
        <v>1.2870016384489349</v>
      </c>
      <c r="J165" s="30">
        <f t="shared" si="6"/>
        <v>7.1500091024940829E-2</v>
      </c>
      <c r="K165" s="267">
        <f t="shared" si="7"/>
        <v>0.60627768675283689</v>
      </c>
      <c r="L165" s="73"/>
      <c r="M165" s="135"/>
      <c r="N165" s="101"/>
      <c r="O165" s="116">
        <v>5.454861111111111E-2</v>
      </c>
      <c r="P165" s="90">
        <v>1.2870016384489349</v>
      </c>
      <c r="Q165" s="117"/>
      <c r="R165" s="101"/>
      <c r="S165" s="117"/>
      <c r="T165" s="126"/>
      <c r="U165" s="174"/>
      <c r="V165" s="101"/>
      <c r="W165" s="116">
        <v>5.6365740740740744E-2</v>
      </c>
      <c r="X165" s="102">
        <v>1.3176406926406954</v>
      </c>
      <c r="Y165" s="116"/>
      <c r="Z165" s="120"/>
      <c r="AA165" s="116"/>
      <c r="AB165" s="126"/>
      <c r="AC165" s="127"/>
      <c r="AD165" s="128"/>
      <c r="AE165" s="129">
        <v>6.2638888888888897E-2</v>
      </c>
      <c r="AF165" s="139">
        <v>1.4298546895640689</v>
      </c>
      <c r="AG165" s="130"/>
      <c r="AH165" s="131"/>
      <c r="AI165" s="234"/>
      <c r="AJ165" s="235"/>
      <c r="AK165" s="236"/>
      <c r="AL165" s="235"/>
      <c r="AM165" s="236"/>
      <c r="AN165" s="242"/>
      <c r="AO165" s="234"/>
      <c r="AP165" s="235"/>
      <c r="AQ165" s="236"/>
      <c r="AR165" s="235"/>
      <c r="AS165" s="236"/>
      <c r="AT165" s="237"/>
      <c r="AU165" s="132"/>
    </row>
    <row r="166" spans="2:47" ht="15.6" customHeight="1" x14ac:dyDescent="0.25">
      <c r="B166" s="265" t="s">
        <v>1636</v>
      </c>
      <c r="C166" s="194" t="s">
        <v>1637</v>
      </c>
      <c r="D166" s="58">
        <v>1973</v>
      </c>
      <c r="E166" s="292" t="s">
        <v>1638</v>
      </c>
      <c r="F166" s="201">
        <v>1</v>
      </c>
      <c r="G166" s="282">
        <v>43243</v>
      </c>
      <c r="H166" s="102"/>
      <c r="I166" s="102"/>
      <c r="J166" s="36"/>
      <c r="K166" s="268">
        <v>0.60627768675283689</v>
      </c>
      <c r="L166" s="73"/>
      <c r="M166" s="135"/>
      <c r="N166" s="101"/>
      <c r="O166" s="116"/>
      <c r="P166" s="101"/>
      <c r="Q166" s="117"/>
      <c r="R166" s="101"/>
      <c r="S166" s="117"/>
      <c r="T166" s="126"/>
      <c r="U166" s="174"/>
      <c r="V166" s="91"/>
      <c r="W166" s="116"/>
      <c r="X166" s="101"/>
      <c r="Y166" s="116"/>
      <c r="Z166" s="120"/>
      <c r="AA166" s="116"/>
      <c r="AB166" s="126"/>
      <c r="AC166" s="127"/>
      <c r="AD166" s="128"/>
      <c r="AE166" s="129"/>
      <c r="AF166" s="128"/>
      <c r="AG166" s="130"/>
      <c r="AH166" s="131"/>
      <c r="AI166" s="234"/>
      <c r="AJ166" s="235"/>
      <c r="AK166" s="236"/>
      <c r="AL166" s="235"/>
      <c r="AM166" s="236"/>
      <c r="AN166" s="242"/>
      <c r="AO166" s="234"/>
      <c r="AP166" s="235"/>
      <c r="AQ166" s="236"/>
      <c r="AR166" s="235"/>
      <c r="AS166" s="236"/>
      <c r="AT166" s="237"/>
      <c r="AU166" s="132"/>
    </row>
    <row r="167" spans="2:47" ht="15.6" customHeight="1" x14ac:dyDescent="0.25">
      <c r="B167" s="46" t="s">
        <v>1391</v>
      </c>
      <c r="C167" s="134" t="s">
        <v>1357</v>
      </c>
      <c r="D167" s="114">
        <v>1989</v>
      </c>
      <c r="E167" s="134" t="s">
        <v>1419</v>
      </c>
      <c r="F167" s="276"/>
      <c r="G167" s="282"/>
      <c r="H167" s="91">
        <v>1.6070831009481319</v>
      </c>
      <c r="I167" s="91">
        <f>H167*0.8</f>
        <v>1.2856664807585056</v>
      </c>
      <c r="J167" s="30">
        <f t="shared" si="6"/>
        <v>7.1425915597694747E-2</v>
      </c>
      <c r="K167" s="267">
        <f t="shared" si="7"/>
        <v>0.60635186218008297</v>
      </c>
      <c r="L167" s="73"/>
      <c r="M167" s="135">
        <v>6.6701388888888893E-2</v>
      </c>
      <c r="N167" s="91">
        <v>1.6070831009481319</v>
      </c>
      <c r="O167" s="116"/>
      <c r="P167" s="101"/>
      <c r="Q167" s="117"/>
      <c r="R167" s="101"/>
      <c r="S167" s="117"/>
      <c r="T167" s="126"/>
      <c r="U167" s="174"/>
      <c r="V167" s="101"/>
      <c r="W167" s="116"/>
      <c r="X167" s="101"/>
      <c r="Y167" s="116"/>
      <c r="Z167" s="120"/>
      <c r="AA167" s="116"/>
      <c r="AB167" s="126"/>
      <c r="AC167" s="127"/>
      <c r="AD167" s="128"/>
      <c r="AE167" s="129"/>
      <c r="AF167" s="128"/>
      <c r="AG167" s="130"/>
      <c r="AH167" s="131"/>
      <c r="AI167" s="234"/>
      <c r="AJ167" s="235"/>
      <c r="AK167" s="236"/>
      <c r="AL167" s="235"/>
      <c r="AM167" s="236"/>
      <c r="AN167" s="242"/>
      <c r="AO167" s="234"/>
      <c r="AP167" s="235"/>
      <c r="AQ167" s="236"/>
      <c r="AR167" s="235"/>
      <c r="AS167" s="236"/>
      <c r="AT167" s="237"/>
      <c r="AU167" s="132"/>
    </row>
    <row r="168" spans="2:47" ht="15.6" customHeight="1" x14ac:dyDescent="0.25">
      <c r="B168" s="46" t="s">
        <v>285</v>
      </c>
      <c r="C168" s="10" t="s">
        <v>284</v>
      </c>
      <c r="D168" s="22"/>
      <c r="E168" s="28"/>
      <c r="F168" s="200"/>
      <c r="G168" s="284"/>
      <c r="H168" s="90">
        <v>1.2843417113416415</v>
      </c>
      <c r="I168" s="90">
        <v>1.2843417113416415</v>
      </c>
      <c r="J168" s="30">
        <f t="shared" si="6"/>
        <v>7.1352317296757853E-2</v>
      </c>
      <c r="K168" s="267">
        <f t="shared" si="7"/>
        <v>0.60642546048101986</v>
      </c>
      <c r="L168" s="73"/>
      <c r="M168" s="135"/>
      <c r="N168" s="101"/>
      <c r="O168" s="116"/>
      <c r="P168" s="101"/>
      <c r="Q168" s="117">
        <v>1.5257175925925903E-2</v>
      </c>
      <c r="R168" s="101">
        <v>1.4575791417419546</v>
      </c>
      <c r="S168" s="117"/>
      <c r="T168" s="126"/>
      <c r="U168" s="174"/>
      <c r="V168" s="101"/>
      <c r="W168" s="116"/>
      <c r="X168" s="101"/>
      <c r="Y168" s="116"/>
      <c r="Z168" s="120"/>
      <c r="AA168" s="116"/>
      <c r="AB168" s="126"/>
      <c r="AC168" s="127"/>
      <c r="AD168" s="128"/>
      <c r="AE168" s="129"/>
      <c r="AF168" s="128"/>
      <c r="AG168" s="130">
        <v>1.4233796296296295E-2</v>
      </c>
      <c r="AH168" s="145">
        <v>1.2843417113416415</v>
      </c>
      <c r="AI168" s="234"/>
      <c r="AJ168" s="235"/>
      <c r="AK168" s="236"/>
      <c r="AL168" s="235"/>
      <c r="AM168" s="236"/>
      <c r="AN168" s="242"/>
      <c r="AO168" s="234"/>
      <c r="AP168" s="235"/>
      <c r="AQ168" s="236"/>
      <c r="AR168" s="235"/>
      <c r="AS168" s="236">
        <v>1.4826003086419756E-2</v>
      </c>
      <c r="AT168" s="237">
        <v>1.3808976247799063</v>
      </c>
      <c r="AU168" s="132"/>
    </row>
    <row r="169" spans="2:47" ht="15.6" customHeight="1" x14ac:dyDescent="0.25">
      <c r="B169" s="46" t="s">
        <v>201</v>
      </c>
      <c r="C169" s="57" t="s">
        <v>200</v>
      </c>
      <c r="D169" s="58">
        <v>1963</v>
      </c>
      <c r="E169" s="59" t="s">
        <v>716</v>
      </c>
      <c r="F169" s="201">
        <v>1</v>
      </c>
      <c r="G169" s="282">
        <v>43210</v>
      </c>
      <c r="H169" s="90">
        <v>1.2823092062103649</v>
      </c>
      <c r="I169" s="90">
        <v>1.2823092062103649</v>
      </c>
      <c r="J169" s="30">
        <f t="shared" si="6"/>
        <v>7.1239400345020271E-2</v>
      </c>
      <c r="K169" s="267">
        <f t="shared" si="7"/>
        <v>0.6065383774327574</v>
      </c>
      <c r="L169" s="73"/>
      <c r="M169" s="135">
        <v>5.4780092592592589E-2</v>
      </c>
      <c r="N169" s="101">
        <v>1.3198549916341327</v>
      </c>
      <c r="O169" s="116">
        <v>5.3819444444444448E-2</v>
      </c>
      <c r="P169" s="102">
        <v>1.2697979246313491</v>
      </c>
      <c r="Q169" s="117">
        <v>1.4848842592592559E-2</v>
      </c>
      <c r="R169" s="101">
        <v>1.4185694224836687</v>
      </c>
      <c r="S169" s="117">
        <v>6.7870370370370359E-2</v>
      </c>
      <c r="T169" s="144">
        <v>1.2823092062103649</v>
      </c>
      <c r="U169" s="174" t="s">
        <v>1209</v>
      </c>
      <c r="V169" s="101">
        <v>1.2781217750257996</v>
      </c>
      <c r="W169" s="116">
        <v>5.1597222222222183E-2</v>
      </c>
      <c r="X169" s="102">
        <v>1.2061688311688326</v>
      </c>
      <c r="Y169" s="116">
        <v>1.35640046296297E-2</v>
      </c>
      <c r="Z169" s="120">
        <v>1.2322096984480921</v>
      </c>
      <c r="AA169" s="116">
        <v>6.9166727824257701E-2</v>
      </c>
      <c r="AB169" s="126">
        <v>1.2265180836763185</v>
      </c>
      <c r="AC169" s="127">
        <v>5.4594907407407411E-2</v>
      </c>
      <c r="AD169" s="128">
        <v>1.3113705865999443</v>
      </c>
      <c r="AE169" s="129">
        <v>5.2094907407407409E-2</v>
      </c>
      <c r="AF169" s="139">
        <v>1.1891677675033026</v>
      </c>
      <c r="AG169" s="130">
        <v>1.3485339506172839E-2</v>
      </c>
      <c r="AH169" s="131">
        <v>1.2168070737311145</v>
      </c>
      <c r="AI169" s="234">
        <v>5.5405092592592596E-2</v>
      </c>
      <c r="AJ169" s="235">
        <v>1.278237650200267</v>
      </c>
      <c r="AK169" s="236">
        <v>5.2523148148148145E-2</v>
      </c>
      <c r="AL169" s="235">
        <v>1.1854754440961339</v>
      </c>
      <c r="AM169" s="236">
        <v>1.5195987654320986E-2</v>
      </c>
      <c r="AN169" s="242">
        <v>1.3724998257718306</v>
      </c>
      <c r="AO169" s="234">
        <v>5.077546296296296E-2</v>
      </c>
      <c r="AP169" s="235">
        <v>1.1901790558871406</v>
      </c>
      <c r="AQ169" s="236">
        <v>7.9293981481481479E-2</v>
      </c>
      <c r="AR169" s="235">
        <v>1.2123517961422758</v>
      </c>
      <c r="AS169" s="236">
        <v>1.4204861111111111E-2</v>
      </c>
      <c r="AT169" s="237">
        <v>1.3230443062991843</v>
      </c>
      <c r="AU169" s="132"/>
    </row>
    <row r="170" spans="2:47" ht="15.6" customHeight="1" x14ac:dyDescent="0.25">
      <c r="B170" s="46" t="s">
        <v>138</v>
      </c>
      <c r="C170" s="10" t="s">
        <v>137</v>
      </c>
      <c r="D170" s="22"/>
      <c r="E170" s="28"/>
      <c r="F170" s="200"/>
      <c r="G170" s="282"/>
      <c r="H170" s="91">
        <v>1.5981595092024539</v>
      </c>
      <c r="I170" s="91">
        <f>H170*0.8</f>
        <v>1.2785276073619631</v>
      </c>
      <c r="J170" s="30">
        <f t="shared" si="6"/>
        <v>7.1029311520109065E-2</v>
      </c>
      <c r="K170" s="267">
        <f t="shared" si="7"/>
        <v>0.60674846625766865</v>
      </c>
      <c r="L170" s="73"/>
      <c r="M170" s="135">
        <v>6.6331018518518511E-2</v>
      </c>
      <c r="N170" s="91">
        <v>1.5981595092024539</v>
      </c>
      <c r="O170" s="116"/>
      <c r="P170" s="101"/>
      <c r="Q170" s="117"/>
      <c r="R170" s="101"/>
      <c r="S170" s="117"/>
      <c r="T170" s="126"/>
      <c r="U170" s="174"/>
      <c r="V170" s="101"/>
      <c r="W170" s="116"/>
      <c r="X170" s="101"/>
      <c r="Y170" s="116"/>
      <c r="Z170" s="120"/>
      <c r="AA170" s="116"/>
      <c r="AB170" s="126"/>
      <c r="AC170" s="127"/>
      <c r="AD170" s="128"/>
      <c r="AE170" s="129"/>
      <c r="AF170" s="128"/>
      <c r="AG170" s="130"/>
      <c r="AH170" s="131"/>
      <c r="AI170" s="234"/>
      <c r="AJ170" s="235"/>
      <c r="AK170" s="236"/>
      <c r="AL170" s="235"/>
      <c r="AM170" s="236"/>
      <c r="AN170" s="242"/>
      <c r="AO170" s="234">
        <v>4.2673611111111114E-2</v>
      </c>
      <c r="AP170" s="235">
        <v>1.000271296798698</v>
      </c>
      <c r="AQ170" s="236"/>
      <c r="AR170" s="235"/>
      <c r="AS170" s="236"/>
      <c r="AT170" s="237"/>
      <c r="AU170" s="132"/>
    </row>
    <row r="171" spans="2:47" ht="15.6" customHeight="1" x14ac:dyDescent="0.25">
      <c r="B171" s="265" t="s">
        <v>1601</v>
      </c>
      <c r="C171" s="3" t="s">
        <v>1554</v>
      </c>
      <c r="D171" s="213">
        <v>1989</v>
      </c>
      <c r="E171" s="3" t="s">
        <v>1457</v>
      </c>
      <c r="F171" s="199"/>
      <c r="G171" s="282"/>
      <c r="H171" s="91">
        <v>1.5970440602342442</v>
      </c>
      <c r="I171" s="91">
        <f>H171*0.8</f>
        <v>1.2776352481873954</v>
      </c>
      <c r="J171" s="30">
        <f t="shared" si="6"/>
        <v>7.0979736010410854E-2</v>
      </c>
      <c r="K171" s="267">
        <f t="shared" si="7"/>
        <v>0.60679804176736685</v>
      </c>
      <c r="L171" s="74"/>
      <c r="M171" s="135">
        <v>6.6284722222222217E-2</v>
      </c>
      <c r="N171" s="91">
        <v>1.5970440602342442</v>
      </c>
      <c r="O171" s="69"/>
      <c r="P171" s="80"/>
      <c r="Q171" s="72"/>
      <c r="R171" s="80"/>
      <c r="S171" s="63"/>
      <c r="T171" s="96"/>
      <c r="U171" s="203"/>
      <c r="V171" s="80"/>
      <c r="W171" s="69"/>
      <c r="X171" s="80"/>
      <c r="Y171" s="69"/>
      <c r="Z171" s="82"/>
      <c r="AA171" s="69"/>
      <c r="AB171" s="100"/>
      <c r="AC171" s="70"/>
      <c r="AD171" s="87"/>
      <c r="AE171" s="66"/>
      <c r="AF171" s="87"/>
      <c r="AG171" s="67"/>
      <c r="AH171" s="85"/>
      <c r="AI171" s="234"/>
      <c r="AJ171" s="235"/>
      <c r="AK171" s="236"/>
      <c r="AL171" s="235"/>
      <c r="AM171" s="236"/>
      <c r="AN171" s="242"/>
      <c r="AO171" s="234"/>
      <c r="AP171" s="235"/>
      <c r="AQ171" s="236"/>
      <c r="AR171" s="235"/>
      <c r="AS171" s="236"/>
      <c r="AT171" s="237"/>
      <c r="AU171" s="71"/>
    </row>
    <row r="172" spans="2:47" ht="15.6" customHeight="1" x14ac:dyDescent="0.25">
      <c r="B172" s="46" t="s">
        <v>78</v>
      </c>
      <c r="C172" s="10" t="s">
        <v>77</v>
      </c>
      <c r="D172" s="22">
        <v>1974</v>
      </c>
      <c r="E172" s="28" t="s">
        <v>707</v>
      </c>
      <c r="F172" s="200"/>
      <c r="G172" s="282"/>
      <c r="H172" s="90">
        <v>1.2768317853457172</v>
      </c>
      <c r="I172" s="90">
        <v>1.2768317853457172</v>
      </c>
      <c r="J172" s="30">
        <f t="shared" si="6"/>
        <v>7.0935099185873166E-2</v>
      </c>
      <c r="K172" s="267">
        <f t="shared" si="7"/>
        <v>0.60684267859190455</v>
      </c>
      <c r="L172" s="73"/>
      <c r="M172" s="135"/>
      <c r="N172" s="101"/>
      <c r="O172" s="116"/>
      <c r="P172" s="101"/>
      <c r="Q172" s="117"/>
      <c r="R172" s="101"/>
      <c r="S172" s="117"/>
      <c r="T172" s="126"/>
      <c r="U172" s="174" t="s">
        <v>1212</v>
      </c>
      <c r="V172" s="90">
        <v>1.2768317853457172</v>
      </c>
      <c r="W172" s="116"/>
      <c r="X172" s="101"/>
      <c r="Y172" s="116"/>
      <c r="Z172" s="120"/>
      <c r="AA172" s="116"/>
      <c r="AB172" s="126"/>
      <c r="AC172" s="127">
        <v>6.0590277777777778E-2</v>
      </c>
      <c r="AD172" s="139">
        <v>1.4553794829024185</v>
      </c>
      <c r="AE172" s="129"/>
      <c r="AF172" s="128"/>
      <c r="AG172" s="130"/>
      <c r="AH172" s="131"/>
      <c r="AI172" s="234"/>
      <c r="AJ172" s="235"/>
      <c r="AK172" s="236"/>
      <c r="AL172" s="235"/>
      <c r="AM172" s="236"/>
      <c r="AN172" s="242"/>
      <c r="AO172" s="234"/>
      <c r="AP172" s="235"/>
      <c r="AQ172" s="236"/>
      <c r="AR172" s="235"/>
      <c r="AS172" s="236"/>
      <c r="AT172" s="237"/>
      <c r="AU172" s="132"/>
    </row>
    <row r="173" spans="2:47" ht="15.6" customHeight="1" x14ac:dyDescent="0.25">
      <c r="B173" s="265" t="s">
        <v>1600</v>
      </c>
      <c r="C173" s="3" t="s">
        <v>1553</v>
      </c>
      <c r="D173" s="213">
        <v>1985</v>
      </c>
      <c r="E173" s="3" t="s">
        <v>1544</v>
      </c>
      <c r="F173" s="199"/>
      <c r="G173" s="282"/>
      <c r="H173" s="91">
        <v>1.5928611266034578</v>
      </c>
      <c r="I173" s="91">
        <f>H173*0.8</f>
        <v>1.2742889012827663</v>
      </c>
      <c r="J173" s="30">
        <f t="shared" si="6"/>
        <v>7.0793827849042562E-2</v>
      </c>
      <c r="K173" s="267">
        <f t="shared" si="7"/>
        <v>0.60698394992873517</v>
      </c>
      <c r="L173" s="74"/>
      <c r="M173" s="135">
        <v>6.6111111111111107E-2</v>
      </c>
      <c r="N173" s="91">
        <v>1.5928611266034578</v>
      </c>
      <c r="O173" s="69"/>
      <c r="P173" s="80"/>
      <c r="Q173" s="72"/>
      <c r="R173" s="80"/>
      <c r="S173" s="63"/>
      <c r="T173" s="96"/>
      <c r="U173" s="203"/>
      <c r="V173" s="80"/>
      <c r="W173" s="69"/>
      <c r="X173" s="80"/>
      <c r="Y173" s="69"/>
      <c r="Z173" s="82"/>
      <c r="AA173" s="69"/>
      <c r="AB173" s="100"/>
      <c r="AC173" s="70"/>
      <c r="AD173" s="87"/>
      <c r="AE173" s="66"/>
      <c r="AF173" s="87"/>
      <c r="AG173" s="67"/>
      <c r="AH173" s="85"/>
      <c r="AI173" s="234"/>
      <c r="AJ173" s="235"/>
      <c r="AK173" s="236"/>
      <c r="AL173" s="235"/>
      <c r="AM173" s="236"/>
      <c r="AN173" s="242"/>
      <c r="AO173" s="234"/>
      <c r="AP173" s="235"/>
      <c r="AQ173" s="236"/>
      <c r="AR173" s="235"/>
      <c r="AS173" s="236"/>
      <c r="AT173" s="237"/>
      <c r="AU173" s="71"/>
    </row>
    <row r="174" spans="2:47" ht="15.6" customHeight="1" x14ac:dyDescent="0.25">
      <c r="B174" s="265" t="s">
        <v>1599</v>
      </c>
      <c r="C174" s="292" t="s">
        <v>1551</v>
      </c>
      <c r="D174" s="68">
        <v>1979</v>
      </c>
      <c r="E174" s="292" t="s">
        <v>1552</v>
      </c>
      <c r="F174" s="201">
        <v>1</v>
      </c>
      <c r="G174" s="282">
        <v>43245</v>
      </c>
      <c r="H174" s="91">
        <v>1.5920245398773007</v>
      </c>
      <c r="I174" s="91">
        <f>H174*0.8</f>
        <v>1.2736196319018407</v>
      </c>
      <c r="J174" s="30">
        <f t="shared" si="6"/>
        <v>7.0756646216768929E-2</v>
      </c>
      <c r="K174" s="267">
        <f t="shared" si="7"/>
        <v>0.60702113156100879</v>
      </c>
      <c r="L174" s="74"/>
      <c r="M174" s="135">
        <v>6.6076388888888893E-2</v>
      </c>
      <c r="N174" s="91">
        <v>1.5920245398773007</v>
      </c>
      <c r="O174" s="69"/>
      <c r="P174" s="80"/>
      <c r="Q174" s="72"/>
      <c r="R174" s="80"/>
      <c r="S174" s="63"/>
      <c r="T174" s="96"/>
      <c r="U174" s="203"/>
      <c r="V174" s="80"/>
      <c r="W174" s="69"/>
      <c r="X174" s="80"/>
      <c r="Y174" s="69"/>
      <c r="Z174" s="82"/>
      <c r="AA174" s="69"/>
      <c r="AB174" s="100"/>
      <c r="AC174" s="70"/>
      <c r="AD174" s="87"/>
      <c r="AE174" s="66"/>
      <c r="AF174" s="87"/>
      <c r="AG174" s="67"/>
      <c r="AH174" s="85"/>
      <c r="AI174" s="234"/>
      <c r="AJ174" s="235"/>
      <c r="AK174" s="236"/>
      <c r="AL174" s="235"/>
      <c r="AM174" s="236"/>
      <c r="AN174" s="242"/>
      <c r="AO174" s="234"/>
      <c r="AP174" s="235"/>
      <c r="AQ174" s="236"/>
      <c r="AR174" s="235"/>
      <c r="AS174" s="236"/>
      <c r="AT174" s="237"/>
      <c r="AU174" s="71"/>
    </row>
    <row r="175" spans="2:47" ht="15.6" customHeight="1" x14ac:dyDescent="0.25">
      <c r="B175" s="46" t="s">
        <v>307</v>
      </c>
      <c r="C175" s="10" t="s">
        <v>306</v>
      </c>
      <c r="D175" s="22">
        <v>1971</v>
      </c>
      <c r="E175" s="28" t="s">
        <v>709</v>
      </c>
      <c r="F175" s="200"/>
      <c r="G175" s="282"/>
      <c r="H175" s="90">
        <v>1.2728371956092082</v>
      </c>
      <c r="I175" s="90">
        <v>1.2728371956092082</v>
      </c>
      <c r="J175" s="30">
        <f t="shared" si="6"/>
        <v>7.0713177533844887E-2</v>
      </c>
      <c r="K175" s="267">
        <f t="shared" si="7"/>
        <v>0.60706460024393283</v>
      </c>
      <c r="L175" s="73"/>
      <c r="M175" s="135"/>
      <c r="N175" s="101"/>
      <c r="O175" s="116"/>
      <c r="P175" s="101"/>
      <c r="Q175" s="117"/>
      <c r="R175" s="101"/>
      <c r="S175" s="117"/>
      <c r="T175" s="126"/>
      <c r="U175" s="174"/>
      <c r="V175" s="101"/>
      <c r="W175" s="116"/>
      <c r="X175" s="101"/>
      <c r="Y175" s="116">
        <v>1.4011226851851855E-2</v>
      </c>
      <c r="Z175" s="125">
        <v>1.2728371956092082</v>
      </c>
      <c r="AA175" s="116"/>
      <c r="AB175" s="126"/>
      <c r="AC175" s="127">
        <v>5.6469907407407406E-2</v>
      </c>
      <c r="AD175" s="139">
        <v>1.3564081178760075</v>
      </c>
      <c r="AE175" s="129"/>
      <c r="AF175" s="128"/>
      <c r="AG175" s="130">
        <v>1.6754166666666667E-2</v>
      </c>
      <c r="AH175" s="131">
        <v>1.5117593817447608</v>
      </c>
      <c r="AI175" s="234"/>
      <c r="AJ175" s="235"/>
      <c r="AK175" s="236"/>
      <c r="AL175" s="235"/>
      <c r="AM175" s="236"/>
      <c r="AN175" s="242"/>
      <c r="AO175" s="234" t="s">
        <v>592</v>
      </c>
      <c r="AP175" s="235"/>
      <c r="AQ175" s="236"/>
      <c r="AR175" s="235"/>
      <c r="AS175" s="236"/>
      <c r="AT175" s="237"/>
      <c r="AU175" s="132"/>
    </row>
    <row r="176" spans="2:47" ht="15.6" customHeight="1" x14ac:dyDescent="0.25">
      <c r="B176" s="265" t="s">
        <v>1598</v>
      </c>
      <c r="C176" s="3" t="s">
        <v>1549</v>
      </c>
      <c r="D176" s="213">
        <v>1989</v>
      </c>
      <c r="E176" s="3" t="s">
        <v>1550</v>
      </c>
      <c r="F176" s="199"/>
      <c r="G176" s="282"/>
      <c r="H176" s="91">
        <v>1.5883993307306192</v>
      </c>
      <c r="I176" s="91">
        <f>H176*0.8</f>
        <v>1.2707194645844955</v>
      </c>
      <c r="J176" s="30">
        <f t="shared" si="6"/>
        <v>7.0595525810249748E-2</v>
      </c>
      <c r="K176" s="267">
        <f t="shared" si="7"/>
        <v>0.60718225196752795</v>
      </c>
      <c r="L176" s="74"/>
      <c r="M176" s="135">
        <v>6.5925925925925929E-2</v>
      </c>
      <c r="N176" s="91">
        <v>1.5883993307306192</v>
      </c>
      <c r="O176" s="69"/>
      <c r="P176" s="80"/>
      <c r="Q176" s="72"/>
      <c r="R176" s="80"/>
      <c r="S176" s="63"/>
      <c r="T176" s="96"/>
      <c r="U176" s="203"/>
      <c r="V176" s="80"/>
      <c r="W176" s="69"/>
      <c r="X176" s="80"/>
      <c r="Y176" s="69"/>
      <c r="Z176" s="82"/>
      <c r="AA176" s="69"/>
      <c r="AB176" s="100"/>
      <c r="AC176" s="70"/>
      <c r="AD176" s="87"/>
      <c r="AE176" s="66"/>
      <c r="AF176" s="87"/>
      <c r="AG176" s="67"/>
      <c r="AH176" s="85"/>
      <c r="AI176" s="234"/>
      <c r="AJ176" s="235"/>
      <c r="AK176" s="236"/>
      <c r="AL176" s="235"/>
      <c r="AM176" s="236"/>
      <c r="AN176" s="242"/>
      <c r="AO176" s="234"/>
      <c r="AP176" s="235"/>
      <c r="AQ176" s="236"/>
      <c r="AR176" s="235"/>
      <c r="AS176" s="236"/>
      <c r="AT176" s="237"/>
      <c r="AU176" s="71"/>
    </row>
    <row r="177" spans="2:47" ht="15.6" customHeight="1" x14ac:dyDescent="0.25">
      <c r="B177" s="61" t="s">
        <v>876</v>
      </c>
      <c r="C177" s="10" t="s">
        <v>875</v>
      </c>
      <c r="D177" s="27">
        <v>1993</v>
      </c>
      <c r="E177" s="28" t="s">
        <v>707</v>
      </c>
      <c r="F177" s="200"/>
      <c r="G177" s="282"/>
      <c r="H177" s="91">
        <v>1.5836354025588799</v>
      </c>
      <c r="I177" s="91">
        <f>H177*0.8</f>
        <v>1.266908322047104</v>
      </c>
      <c r="J177" s="30">
        <f t="shared" si="6"/>
        <v>7.0383795669283558E-2</v>
      </c>
      <c r="K177" s="267">
        <f t="shared" si="7"/>
        <v>0.60739398210849416</v>
      </c>
      <c r="L177" s="73"/>
      <c r="M177" s="135"/>
      <c r="N177" s="101"/>
      <c r="O177" s="116"/>
      <c r="P177" s="101"/>
      <c r="Q177" s="117"/>
      <c r="R177" s="101"/>
      <c r="S177" s="117"/>
      <c r="T177" s="126"/>
      <c r="U177" s="174"/>
      <c r="V177" s="101"/>
      <c r="W177" s="116"/>
      <c r="X177" s="101"/>
      <c r="Y177" s="116"/>
      <c r="Z177" s="120"/>
      <c r="AA177" s="116">
        <v>8.9305555555555416E-2</v>
      </c>
      <c r="AB177" s="149">
        <v>1.5836354025588799</v>
      </c>
      <c r="AC177" s="127"/>
      <c r="AD177" s="128"/>
      <c r="AE177" s="129"/>
      <c r="AF177" s="128"/>
      <c r="AG177" s="130"/>
      <c r="AH177" s="131"/>
      <c r="AI177" s="234"/>
      <c r="AJ177" s="235"/>
      <c r="AK177" s="236"/>
      <c r="AL177" s="235"/>
      <c r="AM177" s="236"/>
      <c r="AN177" s="242"/>
      <c r="AO177" s="234"/>
      <c r="AP177" s="235"/>
      <c r="AQ177" s="236"/>
      <c r="AR177" s="235"/>
      <c r="AS177" s="236"/>
      <c r="AT177" s="237"/>
      <c r="AU177" s="132"/>
    </row>
    <row r="178" spans="2:47" ht="15.6" customHeight="1" x14ac:dyDescent="0.25">
      <c r="B178" s="46" t="s">
        <v>169</v>
      </c>
      <c r="C178" s="10" t="s">
        <v>168</v>
      </c>
      <c r="D178" s="22"/>
      <c r="E178" s="28"/>
      <c r="F178" s="200"/>
      <c r="G178" s="282"/>
      <c r="H178" s="91">
        <v>1.5831650769337879</v>
      </c>
      <c r="I178" s="91">
        <f>H178*0.8</f>
        <v>1.2665320615470304</v>
      </c>
      <c r="J178" s="30">
        <f t="shared" si="6"/>
        <v>7.0362892308168348E-2</v>
      </c>
      <c r="K178" s="267">
        <f t="shared" si="7"/>
        <v>0.60741488546960931</v>
      </c>
      <c r="L178" s="73"/>
      <c r="M178" s="135"/>
      <c r="N178" s="101"/>
      <c r="O178" s="116"/>
      <c r="P178" s="101"/>
      <c r="Q178" s="117"/>
      <c r="R178" s="101"/>
      <c r="S178" s="117"/>
      <c r="T178" s="126"/>
      <c r="U178" s="174"/>
      <c r="V178" s="101"/>
      <c r="W178" s="116"/>
      <c r="X178" s="101"/>
      <c r="Y178" s="116"/>
      <c r="Z178" s="120"/>
      <c r="AA178" s="116"/>
      <c r="AB178" s="126"/>
      <c r="AC178" s="127"/>
      <c r="AD178" s="128"/>
      <c r="AE178" s="129"/>
      <c r="AF178" s="128"/>
      <c r="AG178" s="130">
        <v>1.7545524691358023E-2</v>
      </c>
      <c r="AH178" s="142">
        <v>1.5831650769337879</v>
      </c>
      <c r="AI178" s="234"/>
      <c r="AJ178" s="235"/>
      <c r="AK178" s="236"/>
      <c r="AL178" s="235"/>
      <c r="AM178" s="236"/>
      <c r="AN178" s="242"/>
      <c r="AO178" s="234"/>
      <c r="AP178" s="235"/>
      <c r="AQ178" s="236"/>
      <c r="AR178" s="235"/>
      <c r="AS178" s="236"/>
      <c r="AT178" s="237"/>
      <c r="AU178" s="132"/>
    </row>
    <row r="179" spans="2:47" ht="15.6" customHeight="1" x14ac:dyDescent="0.25">
      <c r="B179" s="62" t="s">
        <v>998</v>
      </c>
      <c r="C179" s="55" t="s">
        <v>1108</v>
      </c>
      <c r="D179" s="22"/>
      <c r="E179" s="55" t="s">
        <v>1161</v>
      </c>
      <c r="F179" s="200"/>
      <c r="G179" s="282"/>
      <c r="H179" s="90">
        <v>1.2663134411600669</v>
      </c>
      <c r="I179" s="90">
        <v>1.2663134411600669</v>
      </c>
      <c r="J179" s="30">
        <f t="shared" si="6"/>
        <v>7.0350746731114827E-2</v>
      </c>
      <c r="K179" s="267">
        <f t="shared" si="7"/>
        <v>0.60742703104666285</v>
      </c>
      <c r="L179" s="73"/>
      <c r="M179" s="135">
        <v>5.2557870370370373E-2</v>
      </c>
      <c r="N179" s="90">
        <v>1.2663134411600669</v>
      </c>
      <c r="O179" s="116"/>
      <c r="P179" s="101"/>
      <c r="Q179" s="117"/>
      <c r="R179" s="101"/>
      <c r="S179" s="117"/>
      <c r="T179" s="126"/>
      <c r="U179" s="174" t="s">
        <v>1256</v>
      </c>
      <c r="V179" s="102">
        <v>1.3666150670794632</v>
      </c>
      <c r="W179" s="116"/>
      <c r="X179" s="101"/>
      <c r="Y179" s="116"/>
      <c r="Z179" s="120"/>
      <c r="AA179" s="116"/>
      <c r="AB179" s="126"/>
      <c r="AC179" s="127"/>
      <c r="AD179" s="128"/>
      <c r="AE179" s="129"/>
      <c r="AF179" s="128"/>
      <c r="AG179" s="130"/>
      <c r="AH179" s="131"/>
      <c r="AI179" s="234"/>
      <c r="AJ179" s="235"/>
      <c r="AK179" s="236"/>
      <c r="AL179" s="235"/>
      <c r="AM179" s="236"/>
      <c r="AN179" s="242"/>
      <c r="AO179" s="234"/>
      <c r="AP179" s="235"/>
      <c r="AQ179" s="236"/>
      <c r="AR179" s="235"/>
      <c r="AS179" s="236"/>
      <c r="AT179" s="237"/>
      <c r="AU179" s="132"/>
    </row>
    <row r="180" spans="2:47" ht="15.6" customHeight="1" x14ac:dyDescent="0.25">
      <c r="B180" s="46" t="s">
        <v>287</v>
      </c>
      <c r="C180" s="10" t="s">
        <v>286</v>
      </c>
      <c r="D180" s="22"/>
      <c r="E180" s="28"/>
      <c r="F180" s="200"/>
      <c r="G180" s="282"/>
      <c r="H180" s="90">
        <v>1.2644782773268326</v>
      </c>
      <c r="I180" s="90">
        <v>1.2644782773268326</v>
      </c>
      <c r="J180" s="30">
        <f t="shared" si="6"/>
        <v>7.0248793184824035E-2</v>
      </c>
      <c r="K180" s="267">
        <f t="shared" si="7"/>
        <v>0.60752898459295368</v>
      </c>
      <c r="L180" s="73"/>
      <c r="M180" s="135"/>
      <c r="N180" s="101"/>
      <c r="O180" s="116"/>
      <c r="P180" s="101"/>
      <c r="Q180" s="117">
        <v>1.3971064814814804E-2</v>
      </c>
      <c r="R180" s="101">
        <v>1.3347117946903511</v>
      </c>
      <c r="S180" s="117"/>
      <c r="T180" s="126"/>
      <c r="U180" s="174"/>
      <c r="V180" s="101"/>
      <c r="W180" s="116"/>
      <c r="X180" s="101"/>
      <c r="Y180" s="116">
        <v>1.3919212962962946E-2</v>
      </c>
      <c r="Z180" s="125">
        <v>1.2644782773268326</v>
      </c>
      <c r="AA180" s="116"/>
      <c r="AB180" s="126"/>
      <c r="AC180" s="127"/>
      <c r="AD180" s="128"/>
      <c r="AE180" s="129"/>
      <c r="AF180" s="128"/>
      <c r="AG180" s="130">
        <v>1.5728780864197531E-2</v>
      </c>
      <c r="AH180" s="143">
        <v>1.4192369282183386</v>
      </c>
      <c r="AI180" s="234"/>
      <c r="AJ180" s="235"/>
      <c r="AK180" s="236"/>
      <c r="AL180" s="235"/>
      <c r="AM180" s="236"/>
      <c r="AN180" s="242"/>
      <c r="AO180" s="234"/>
      <c r="AP180" s="235"/>
      <c r="AQ180" s="236"/>
      <c r="AR180" s="235"/>
      <c r="AS180" s="236"/>
      <c r="AT180" s="237"/>
      <c r="AU180" s="132"/>
    </row>
    <row r="181" spans="2:47" ht="15.6" customHeight="1" x14ac:dyDescent="0.25">
      <c r="B181" s="62" t="s">
        <v>915</v>
      </c>
      <c r="C181" s="55" t="s">
        <v>1028</v>
      </c>
      <c r="D181" s="22"/>
      <c r="E181" s="55" t="s">
        <v>1120</v>
      </c>
      <c r="F181" s="200"/>
      <c r="G181" s="282"/>
      <c r="H181" s="90">
        <v>1.2640825432236478</v>
      </c>
      <c r="I181" s="90">
        <v>1.2640825432236478</v>
      </c>
      <c r="J181" s="30">
        <f t="shared" si="6"/>
        <v>7.0226807956869322E-2</v>
      </c>
      <c r="K181" s="267">
        <f t="shared" si="7"/>
        <v>0.60755096982090839</v>
      </c>
      <c r="L181" s="73"/>
      <c r="M181" s="135">
        <v>5.2465277777777784E-2</v>
      </c>
      <c r="N181" s="90">
        <v>1.2640825432236478</v>
      </c>
      <c r="O181" s="116"/>
      <c r="P181" s="101"/>
      <c r="Q181" s="117">
        <v>1.3940162037037074E-2</v>
      </c>
      <c r="R181" s="101">
        <v>1.331759528521999</v>
      </c>
      <c r="S181" s="117"/>
      <c r="T181" s="126"/>
      <c r="U181" s="174" t="s">
        <v>1237</v>
      </c>
      <c r="V181" s="101">
        <v>1.1883384932920535</v>
      </c>
      <c r="W181" s="116"/>
      <c r="X181" s="101"/>
      <c r="Y181" s="116">
        <v>1.2938310185185098E-2</v>
      </c>
      <c r="Z181" s="140">
        <v>1.1753690541279362</v>
      </c>
      <c r="AA181" s="116"/>
      <c r="AB181" s="126"/>
      <c r="AC181" s="127"/>
      <c r="AD181" s="128"/>
      <c r="AE181" s="129"/>
      <c r="AF181" s="128"/>
      <c r="AG181" s="130"/>
      <c r="AH181" s="131"/>
      <c r="AI181" s="234"/>
      <c r="AJ181" s="235"/>
      <c r="AK181" s="236"/>
      <c r="AL181" s="235"/>
      <c r="AM181" s="236"/>
      <c r="AN181" s="242"/>
      <c r="AO181" s="234"/>
      <c r="AP181" s="235"/>
      <c r="AQ181" s="236"/>
      <c r="AR181" s="235"/>
      <c r="AS181" s="236"/>
      <c r="AT181" s="237"/>
      <c r="AU181" s="132"/>
    </row>
    <row r="182" spans="2:47" ht="15.6" customHeight="1" x14ac:dyDescent="0.25">
      <c r="B182" s="46" t="s">
        <v>1390</v>
      </c>
      <c r="C182" s="134" t="s">
        <v>1356</v>
      </c>
      <c r="D182" s="114">
        <v>1968</v>
      </c>
      <c r="E182" s="134" t="s">
        <v>1407</v>
      </c>
      <c r="F182" s="276"/>
      <c r="G182" s="282"/>
      <c r="H182" s="91">
        <v>1.579196876742889</v>
      </c>
      <c r="I182" s="91">
        <f>H182*0.8</f>
        <v>1.2633575013943112</v>
      </c>
      <c r="J182" s="30">
        <f t="shared" si="6"/>
        <v>7.0186527855239503E-2</v>
      </c>
      <c r="K182" s="267">
        <f t="shared" si="7"/>
        <v>0.60759124992253821</v>
      </c>
      <c r="L182" s="73"/>
      <c r="M182" s="135">
        <v>6.5543981481481481E-2</v>
      </c>
      <c r="N182" s="91">
        <v>1.579196876742889</v>
      </c>
      <c r="O182" s="116"/>
      <c r="P182" s="101"/>
      <c r="Q182" s="117"/>
      <c r="R182" s="101"/>
      <c r="S182" s="117"/>
      <c r="T182" s="126"/>
      <c r="U182" s="174"/>
      <c r="V182" s="101"/>
      <c r="W182" s="116"/>
      <c r="X182" s="101"/>
      <c r="Y182" s="116"/>
      <c r="Z182" s="120"/>
      <c r="AA182" s="116"/>
      <c r="AB182" s="126"/>
      <c r="AC182" s="127"/>
      <c r="AD182" s="128"/>
      <c r="AE182" s="129"/>
      <c r="AF182" s="128"/>
      <c r="AG182" s="130"/>
      <c r="AH182" s="131"/>
      <c r="AI182" s="234"/>
      <c r="AJ182" s="235"/>
      <c r="AK182" s="236"/>
      <c r="AL182" s="235"/>
      <c r="AM182" s="236"/>
      <c r="AN182" s="242"/>
      <c r="AO182" s="234"/>
      <c r="AP182" s="235"/>
      <c r="AQ182" s="236"/>
      <c r="AR182" s="235"/>
      <c r="AS182" s="236"/>
      <c r="AT182" s="237"/>
      <c r="AU182" s="132"/>
    </row>
    <row r="183" spans="2:47" ht="15.6" customHeight="1" x14ac:dyDescent="0.25">
      <c r="B183" s="46" t="s">
        <v>98</v>
      </c>
      <c r="C183" s="10" t="s">
        <v>97</v>
      </c>
      <c r="D183" s="22">
        <v>1988</v>
      </c>
      <c r="E183" s="28" t="s">
        <v>709</v>
      </c>
      <c r="F183" s="200"/>
      <c r="G183" s="282"/>
      <c r="H183" s="90">
        <v>1.2629969418960243</v>
      </c>
      <c r="I183" s="90">
        <v>1.2629969418960243</v>
      </c>
      <c r="J183" s="30">
        <f t="shared" si="6"/>
        <v>7.0166496772001347E-2</v>
      </c>
      <c r="K183" s="267">
        <f t="shared" si="7"/>
        <v>0.60761128100577633</v>
      </c>
      <c r="L183" s="73"/>
      <c r="M183" s="135"/>
      <c r="N183" s="101"/>
      <c r="O183" s="116"/>
      <c r="P183" s="101"/>
      <c r="Q183" s="117"/>
      <c r="R183" s="101"/>
      <c r="S183" s="117">
        <v>6.8310185185185279E-2</v>
      </c>
      <c r="T183" s="126">
        <v>1.2906188497703932</v>
      </c>
      <c r="U183" s="174"/>
      <c r="V183" s="101"/>
      <c r="W183" s="116"/>
      <c r="X183" s="101"/>
      <c r="Y183" s="116"/>
      <c r="Z183" s="120"/>
      <c r="AA183" s="116"/>
      <c r="AB183" s="126"/>
      <c r="AC183" s="127">
        <v>5.258101851851852E-2</v>
      </c>
      <c r="AD183" s="137">
        <v>1.2629969418960243</v>
      </c>
      <c r="AE183" s="129"/>
      <c r="AF183" s="128"/>
      <c r="AG183" s="130"/>
      <c r="AH183" s="131"/>
      <c r="AI183" s="234"/>
      <c r="AJ183" s="235"/>
      <c r="AK183" s="236"/>
      <c r="AL183" s="235"/>
      <c r="AM183" s="236"/>
      <c r="AN183" s="242"/>
      <c r="AO183" s="234"/>
      <c r="AP183" s="235"/>
      <c r="AQ183" s="236"/>
      <c r="AR183" s="235"/>
      <c r="AS183" s="236"/>
      <c r="AT183" s="237"/>
      <c r="AU183" s="132"/>
    </row>
    <row r="184" spans="2:47" x14ac:dyDescent="0.25">
      <c r="B184" s="46" t="s">
        <v>88</v>
      </c>
      <c r="C184" s="10" t="s">
        <v>87</v>
      </c>
      <c r="D184" s="22">
        <v>1975</v>
      </c>
      <c r="E184" s="28" t="s">
        <v>771</v>
      </c>
      <c r="F184" s="200"/>
      <c r="G184" s="282"/>
      <c r="H184" s="90">
        <v>1.2612945838837515</v>
      </c>
      <c r="I184" s="90">
        <v>1.2612945838837515</v>
      </c>
      <c r="J184" s="30">
        <f t="shared" si="6"/>
        <v>7.0071921326875078E-2</v>
      </c>
      <c r="K184" s="267">
        <f t="shared" si="7"/>
        <v>0.60770585645090258</v>
      </c>
      <c r="L184" s="73"/>
      <c r="M184" s="135">
        <v>5.4791666666666662E-2</v>
      </c>
      <c r="N184" s="90">
        <v>1.3201338538761851</v>
      </c>
      <c r="O184" s="116"/>
      <c r="P184" s="101"/>
      <c r="Q184" s="117">
        <v>1.4531018518518568E-2</v>
      </c>
      <c r="R184" s="101">
        <v>1.3882064153739118</v>
      </c>
      <c r="S184" s="117"/>
      <c r="T184" s="126"/>
      <c r="U184" s="174"/>
      <c r="V184" s="101"/>
      <c r="W184" s="116"/>
      <c r="X184" s="101"/>
      <c r="Y184" s="116"/>
      <c r="Z184" s="120"/>
      <c r="AA184" s="116"/>
      <c r="AB184" s="126"/>
      <c r="AC184" s="127">
        <v>6.3460648148148155E-2</v>
      </c>
      <c r="AD184" s="128">
        <v>1.5243258270781206</v>
      </c>
      <c r="AE184" s="129">
        <v>5.5254629629629626E-2</v>
      </c>
      <c r="AF184" s="139">
        <v>1.2612945838837515</v>
      </c>
      <c r="AG184" s="130">
        <v>1.5607253086419753E-2</v>
      </c>
      <c r="AH184" s="131">
        <v>1.4082712525238459</v>
      </c>
      <c r="AI184" s="241">
        <v>5.8020833333333334E-2</v>
      </c>
      <c r="AJ184" s="235">
        <v>1.3385847797062751</v>
      </c>
      <c r="AK184" s="236">
        <v>5.8298611111111114E-2</v>
      </c>
      <c r="AL184" s="235">
        <v>1.315830721003135</v>
      </c>
      <c r="AM184" s="236">
        <v>1.622608024691358E-2</v>
      </c>
      <c r="AN184" s="242">
        <v>1.4655376681301833</v>
      </c>
      <c r="AO184" s="234">
        <v>5.6226851851851854E-2</v>
      </c>
      <c r="AP184" s="235">
        <v>1.3179598480737929</v>
      </c>
      <c r="AQ184" s="236" t="s">
        <v>592</v>
      </c>
      <c r="AR184" s="235"/>
      <c r="AS184" s="236">
        <v>1.6073302469135804E-2</v>
      </c>
      <c r="AT184" s="237">
        <v>1.4970714003377774</v>
      </c>
      <c r="AU184" s="132"/>
    </row>
    <row r="185" spans="2:47" ht="15.6" customHeight="1" x14ac:dyDescent="0.25">
      <c r="B185" s="46" t="s">
        <v>217</v>
      </c>
      <c r="C185" s="10" t="s">
        <v>216</v>
      </c>
      <c r="D185" s="22">
        <v>1986</v>
      </c>
      <c r="E185" s="28" t="s">
        <v>718</v>
      </c>
      <c r="F185" s="200"/>
      <c r="G185" s="282"/>
      <c r="H185" s="90">
        <v>1.2607361963190185</v>
      </c>
      <c r="I185" s="90">
        <v>1.2607361963190185</v>
      </c>
      <c r="J185" s="30">
        <f t="shared" si="6"/>
        <v>7.0040899795501016E-2</v>
      </c>
      <c r="K185" s="267">
        <f t="shared" si="7"/>
        <v>0.60773687798227671</v>
      </c>
      <c r="L185" s="112"/>
      <c r="M185" s="135">
        <v>5.2326388888888888E-2</v>
      </c>
      <c r="N185" s="90">
        <v>1.2607361963190185</v>
      </c>
      <c r="O185" s="116"/>
      <c r="P185" s="101"/>
      <c r="Q185" s="117"/>
      <c r="R185" s="101"/>
      <c r="S185" s="117"/>
      <c r="T185" s="126"/>
      <c r="U185" s="174"/>
      <c r="V185" s="101"/>
      <c r="W185" s="116"/>
      <c r="X185" s="101"/>
      <c r="Y185" s="116"/>
      <c r="Z185" s="120"/>
      <c r="AA185" s="116"/>
      <c r="AB185" s="126"/>
      <c r="AC185" s="127">
        <v>5.4918981481481478E-2</v>
      </c>
      <c r="AD185" s="128">
        <v>1.3191548512649427</v>
      </c>
      <c r="AE185" s="129"/>
      <c r="AF185" s="128"/>
      <c r="AG185" s="130"/>
      <c r="AH185" s="131"/>
      <c r="AI185" s="234"/>
      <c r="AJ185" s="235"/>
      <c r="AK185" s="236"/>
      <c r="AL185" s="235"/>
      <c r="AM185" s="236"/>
      <c r="AN185" s="242"/>
      <c r="AO185" s="234">
        <v>4.8460648148148149E-2</v>
      </c>
      <c r="AP185" s="235">
        <v>1.1359196961475855</v>
      </c>
      <c r="AQ185" s="236"/>
      <c r="AR185" s="235"/>
      <c r="AS185" s="236"/>
      <c r="AT185" s="237"/>
      <c r="AU185" s="132"/>
    </row>
    <row r="186" spans="2:47" ht="15.6" customHeight="1" x14ac:dyDescent="0.25">
      <c r="B186" s="46" t="s">
        <v>1389</v>
      </c>
      <c r="C186" s="134" t="s">
        <v>1355</v>
      </c>
      <c r="D186" s="114">
        <v>1973</v>
      </c>
      <c r="E186" s="134" t="s">
        <v>1418</v>
      </c>
      <c r="F186" s="276"/>
      <c r="G186" s="282"/>
      <c r="H186" s="91">
        <v>1.5750139431121026</v>
      </c>
      <c r="I186" s="91">
        <f>H186*0.8</f>
        <v>1.2600111544896822</v>
      </c>
      <c r="J186" s="30">
        <f t="shared" si="6"/>
        <v>7.0000619693871224E-2</v>
      </c>
      <c r="K186" s="267">
        <f t="shared" si="7"/>
        <v>0.60777715808390642</v>
      </c>
      <c r="L186" s="73"/>
      <c r="M186" s="135">
        <v>6.537037037037037E-2</v>
      </c>
      <c r="N186" s="91">
        <v>1.5750139431121026</v>
      </c>
      <c r="O186" s="116"/>
      <c r="P186" s="101"/>
      <c r="Q186" s="117"/>
      <c r="R186" s="101"/>
      <c r="S186" s="117"/>
      <c r="T186" s="126"/>
      <c r="U186" s="174"/>
      <c r="V186" s="101"/>
      <c r="W186" s="116"/>
      <c r="X186" s="101"/>
      <c r="Y186" s="116"/>
      <c r="Z186" s="120"/>
      <c r="AA186" s="116"/>
      <c r="AB186" s="126"/>
      <c r="AC186" s="127"/>
      <c r="AD186" s="128"/>
      <c r="AE186" s="129"/>
      <c r="AF186" s="128"/>
      <c r="AG186" s="130"/>
      <c r="AH186" s="131"/>
      <c r="AI186" s="234"/>
      <c r="AJ186" s="235"/>
      <c r="AK186" s="236"/>
      <c r="AL186" s="235"/>
      <c r="AM186" s="236"/>
      <c r="AN186" s="242"/>
      <c r="AO186" s="234"/>
      <c r="AP186" s="235"/>
      <c r="AQ186" s="236"/>
      <c r="AR186" s="235"/>
      <c r="AS186" s="236"/>
      <c r="AT186" s="237"/>
      <c r="AU186" s="132"/>
    </row>
    <row r="187" spans="2:47" ht="15.6" customHeight="1" x14ac:dyDescent="0.25">
      <c r="B187" s="46" t="s">
        <v>311</v>
      </c>
      <c r="C187" s="10" t="s">
        <v>310</v>
      </c>
      <c r="D187" s="22">
        <v>1962</v>
      </c>
      <c r="E187" s="28" t="s">
        <v>726</v>
      </c>
      <c r="F187" s="200"/>
      <c r="G187" s="282"/>
      <c r="H187" s="91">
        <v>1.5660272449263273</v>
      </c>
      <c r="I187" s="91">
        <f>H187*0.8</f>
        <v>1.2528217959410619</v>
      </c>
      <c r="J187" s="30">
        <f t="shared" si="6"/>
        <v>6.9601210885614551E-2</v>
      </c>
      <c r="K187" s="267">
        <f t="shared" si="7"/>
        <v>0.60817656689216315</v>
      </c>
      <c r="L187" s="73"/>
      <c r="M187" s="135"/>
      <c r="N187" s="101"/>
      <c r="O187" s="116"/>
      <c r="P187" s="101"/>
      <c r="Q187" s="117"/>
      <c r="R187" s="101"/>
      <c r="S187" s="117"/>
      <c r="T187" s="126"/>
      <c r="U187" s="174"/>
      <c r="V187" s="101"/>
      <c r="W187" s="116"/>
      <c r="X187" s="101"/>
      <c r="Y187" s="116"/>
      <c r="Z187" s="120"/>
      <c r="AA187" s="116"/>
      <c r="AB187" s="126"/>
      <c r="AC187" s="127">
        <v>6.519675925925926E-2</v>
      </c>
      <c r="AD187" s="136">
        <v>1.5660272449263273</v>
      </c>
      <c r="AE187" s="129"/>
      <c r="AF187" s="128"/>
      <c r="AG187" s="130"/>
      <c r="AH187" s="131"/>
      <c r="AI187" s="234"/>
      <c r="AJ187" s="235"/>
      <c r="AK187" s="236"/>
      <c r="AL187" s="235"/>
      <c r="AM187" s="236">
        <v>1.6537037037037038E-2</v>
      </c>
      <c r="AN187" s="242">
        <v>1.4936232490068995</v>
      </c>
      <c r="AO187" s="234"/>
      <c r="AP187" s="235"/>
      <c r="AQ187" s="236"/>
      <c r="AR187" s="235"/>
      <c r="AS187" s="236"/>
      <c r="AT187" s="237"/>
      <c r="AU187" s="132"/>
    </row>
    <row r="188" spans="2:47" ht="15.6" customHeight="1" x14ac:dyDescent="0.25">
      <c r="B188" s="46" t="s">
        <v>405</v>
      </c>
      <c r="C188" s="10" t="s">
        <v>404</v>
      </c>
      <c r="D188" s="22"/>
      <c r="E188" s="28"/>
      <c r="F188" s="200"/>
      <c r="G188" s="282"/>
      <c r="H188" s="90">
        <v>1.2514404676788589</v>
      </c>
      <c r="I188" s="90">
        <v>1.2514404676788589</v>
      </c>
      <c r="J188" s="30">
        <f t="shared" si="6"/>
        <v>6.9524470426603271E-2</v>
      </c>
      <c r="K188" s="267">
        <f t="shared" si="7"/>
        <v>0.60825330735117444</v>
      </c>
      <c r="L188" s="73"/>
      <c r="M188" s="135"/>
      <c r="N188" s="101"/>
      <c r="O188" s="116"/>
      <c r="P188" s="101"/>
      <c r="Q188" s="117">
        <v>1.3872916666666568E-2</v>
      </c>
      <c r="R188" s="101">
        <v>1.3253353088822288</v>
      </c>
      <c r="S188" s="117"/>
      <c r="T188" s="126"/>
      <c r="U188" s="174"/>
      <c r="V188" s="101"/>
      <c r="W188" s="116"/>
      <c r="X188" s="101"/>
      <c r="Y188" s="116">
        <v>1.3775694444444486E-2</v>
      </c>
      <c r="Z188" s="125">
        <v>1.2514404676788589</v>
      </c>
      <c r="AA188" s="116"/>
      <c r="AB188" s="126"/>
      <c r="AC188" s="127"/>
      <c r="AD188" s="128"/>
      <c r="AE188" s="129"/>
      <c r="AF188" s="128"/>
      <c r="AG188" s="130">
        <v>1.3018904320987653E-2</v>
      </c>
      <c r="AH188" s="143">
        <v>1.174719766065585</v>
      </c>
      <c r="AI188" s="234"/>
      <c r="AJ188" s="235"/>
      <c r="AK188" s="236"/>
      <c r="AL188" s="235"/>
      <c r="AM188" s="236">
        <v>1.4373070987654321E-2</v>
      </c>
      <c r="AN188" s="242">
        <v>1.2981740887866751</v>
      </c>
      <c r="AO188" s="234">
        <v>5.1666666666666666E-2</v>
      </c>
      <c r="AP188" s="235">
        <v>1.2110689093868694</v>
      </c>
      <c r="AQ188" s="236"/>
      <c r="AR188" s="235"/>
      <c r="AS188" s="236">
        <v>1.3097608024691357E-2</v>
      </c>
      <c r="AT188" s="237">
        <v>1.2199144777031155</v>
      </c>
      <c r="AU188" s="132"/>
    </row>
    <row r="189" spans="2:47" ht="15.6" customHeight="1" x14ac:dyDescent="0.25">
      <c r="B189" s="46" t="s">
        <v>122</v>
      </c>
      <c r="C189" s="10" t="s">
        <v>121</v>
      </c>
      <c r="D189" s="22">
        <v>1986</v>
      </c>
      <c r="E189" s="28" t="s">
        <v>773</v>
      </c>
      <c r="F189" s="200"/>
      <c r="G189" s="282"/>
      <c r="H189" s="91">
        <v>1.5611624834874505</v>
      </c>
      <c r="I189" s="91">
        <f>H189*0.8</f>
        <v>1.2489299867899604</v>
      </c>
      <c r="J189" s="30">
        <f t="shared" si="6"/>
        <v>6.9384999266108902E-2</v>
      </c>
      <c r="K189" s="267">
        <f t="shared" si="7"/>
        <v>0.60839277851166884</v>
      </c>
      <c r="L189" s="73"/>
      <c r="M189" s="135"/>
      <c r="N189" s="101"/>
      <c r="O189" s="116"/>
      <c r="P189" s="101"/>
      <c r="Q189" s="117"/>
      <c r="R189" s="101"/>
      <c r="S189" s="117"/>
      <c r="T189" s="126"/>
      <c r="U189" s="174"/>
      <c r="V189" s="101"/>
      <c r="W189" s="116"/>
      <c r="X189" s="101"/>
      <c r="Y189" s="116"/>
      <c r="Z189" s="120"/>
      <c r="AA189" s="116"/>
      <c r="AB189" s="126"/>
      <c r="AC189" s="127"/>
      <c r="AD189" s="128"/>
      <c r="AE189" s="129">
        <v>6.8391203703703704E-2</v>
      </c>
      <c r="AF189" s="136">
        <v>1.5611624834874505</v>
      </c>
      <c r="AG189" s="130"/>
      <c r="AH189" s="131"/>
      <c r="AI189" s="234"/>
      <c r="AJ189" s="235"/>
      <c r="AK189" s="236"/>
      <c r="AL189" s="235"/>
      <c r="AM189" s="236"/>
      <c r="AN189" s="242"/>
      <c r="AO189" s="234"/>
      <c r="AP189" s="235"/>
      <c r="AQ189" s="236"/>
      <c r="AR189" s="235"/>
      <c r="AS189" s="236"/>
      <c r="AT189" s="237"/>
      <c r="AU189" s="132"/>
    </row>
    <row r="190" spans="2:47" ht="15.6" customHeight="1" x14ac:dyDescent="0.25">
      <c r="B190" s="46" t="s">
        <v>124</v>
      </c>
      <c r="C190" s="10" t="s">
        <v>123</v>
      </c>
      <c r="D190" s="22">
        <v>1963</v>
      </c>
      <c r="E190" s="28" t="s">
        <v>733</v>
      </c>
      <c r="F190" s="200"/>
      <c r="G190" s="282"/>
      <c r="H190" s="91">
        <v>1.5500660501981505</v>
      </c>
      <c r="I190" s="91">
        <f>H190*0.8</f>
        <v>1.2400528401585205</v>
      </c>
      <c r="J190" s="30">
        <f t="shared" si="6"/>
        <v>6.8891824453251135E-2</v>
      </c>
      <c r="K190" s="267">
        <f t="shared" si="7"/>
        <v>0.60888595332452655</v>
      </c>
      <c r="L190" s="73"/>
      <c r="M190" s="135"/>
      <c r="N190" s="101"/>
      <c r="O190" s="116"/>
      <c r="P190" s="101"/>
      <c r="Q190" s="117"/>
      <c r="R190" s="101"/>
      <c r="S190" s="117"/>
      <c r="T190" s="126"/>
      <c r="U190" s="174"/>
      <c r="V190" s="101"/>
      <c r="W190" s="116"/>
      <c r="X190" s="101"/>
      <c r="Y190" s="116"/>
      <c r="Z190" s="120"/>
      <c r="AA190" s="116"/>
      <c r="AB190" s="126"/>
      <c r="AC190" s="127"/>
      <c r="AD190" s="128"/>
      <c r="AE190" s="129">
        <v>6.7905092592592586E-2</v>
      </c>
      <c r="AF190" s="136">
        <v>1.5500660501981505</v>
      </c>
      <c r="AG190" s="130"/>
      <c r="AH190" s="131"/>
      <c r="AI190" s="234"/>
      <c r="AJ190" s="235"/>
      <c r="AK190" s="236"/>
      <c r="AL190" s="235"/>
      <c r="AM190" s="236"/>
      <c r="AN190" s="242"/>
      <c r="AO190" s="234"/>
      <c r="AP190" s="235"/>
      <c r="AQ190" s="236"/>
      <c r="AR190" s="235"/>
      <c r="AS190" s="236"/>
      <c r="AT190" s="237"/>
      <c r="AU190" s="132"/>
    </row>
    <row r="191" spans="2:47" ht="15.6" customHeight="1" x14ac:dyDescent="0.25">
      <c r="B191" s="46" t="s">
        <v>483</v>
      </c>
      <c r="C191" s="10" t="s">
        <v>482</v>
      </c>
      <c r="D191" s="22">
        <v>1981</v>
      </c>
      <c r="E191" s="28" t="s">
        <v>702</v>
      </c>
      <c r="F191" s="200"/>
      <c r="G191" s="282"/>
      <c r="H191" s="91">
        <v>1.5484808454425363</v>
      </c>
      <c r="I191" s="91">
        <f>H191*0.8</f>
        <v>1.2387846763540291</v>
      </c>
      <c r="J191" s="30">
        <f t="shared" si="6"/>
        <v>6.8821370908557167E-2</v>
      </c>
      <c r="K191" s="267">
        <f t="shared" si="7"/>
        <v>0.60895640686922059</v>
      </c>
      <c r="L191" s="73"/>
      <c r="M191" s="135"/>
      <c r="N191" s="101"/>
      <c r="O191" s="116"/>
      <c r="P191" s="101"/>
      <c r="Q191" s="117"/>
      <c r="R191" s="101"/>
      <c r="S191" s="117"/>
      <c r="T191" s="126"/>
      <c r="U191" s="174"/>
      <c r="V191" s="101"/>
      <c r="W191" s="116"/>
      <c r="X191" s="101"/>
      <c r="Y191" s="116"/>
      <c r="Z191" s="120"/>
      <c r="AA191" s="116"/>
      <c r="AB191" s="126"/>
      <c r="AC191" s="127"/>
      <c r="AD191" s="128"/>
      <c r="AE191" s="129">
        <v>6.7835648148148145E-2</v>
      </c>
      <c r="AF191" s="136">
        <v>1.5484808454425363</v>
      </c>
      <c r="AG191" s="130"/>
      <c r="AH191" s="131"/>
      <c r="AI191" s="234"/>
      <c r="AJ191" s="235"/>
      <c r="AK191" s="236"/>
      <c r="AL191" s="235"/>
      <c r="AM191" s="236"/>
      <c r="AN191" s="242"/>
      <c r="AO191" s="234"/>
      <c r="AP191" s="235"/>
      <c r="AQ191" s="236"/>
      <c r="AR191" s="235"/>
      <c r="AS191" s="236"/>
      <c r="AT191" s="237"/>
      <c r="AU191" s="132"/>
    </row>
    <row r="192" spans="2:47" ht="15.6" customHeight="1" x14ac:dyDescent="0.25">
      <c r="B192" s="46" t="s">
        <v>581</v>
      </c>
      <c r="C192" s="57" t="s">
        <v>580</v>
      </c>
      <c r="D192" s="58">
        <v>1973</v>
      </c>
      <c r="E192" s="59" t="s">
        <v>1625</v>
      </c>
      <c r="F192" s="201">
        <v>1</v>
      </c>
      <c r="G192" s="282">
        <v>43206</v>
      </c>
      <c r="H192" s="90">
        <v>1.238355565274436</v>
      </c>
      <c r="I192" s="90">
        <v>1.238355565274436</v>
      </c>
      <c r="J192" s="30">
        <f t="shared" si="6"/>
        <v>6.8797531404135331E-2</v>
      </c>
      <c r="K192" s="267">
        <f t="shared" si="7"/>
        <v>0.60898024637364234</v>
      </c>
      <c r="L192" s="73"/>
      <c r="M192" s="135">
        <v>5.4444444444444441E-2</v>
      </c>
      <c r="N192" s="101">
        <v>1.3117679866146124</v>
      </c>
      <c r="O192" s="116">
        <v>5.1550925925925924E-2</v>
      </c>
      <c r="P192" s="102">
        <v>1.2162752594210813</v>
      </c>
      <c r="Q192" s="117">
        <v>1.4712962962962872E-2</v>
      </c>
      <c r="R192" s="101">
        <v>1.4055882970842226</v>
      </c>
      <c r="S192" s="117">
        <v>6.5543981481481439E-2</v>
      </c>
      <c r="T192" s="144">
        <v>1.238355565274436</v>
      </c>
      <c r="U192" s="174"/>
      <c r="V192" s="101"/>
      <c r="W192" s="116">
        <v>5.1412037037037006E-2</v>
      </c>
      <c r="X192" s="102">
        <v>1.2018398268398285</v>
      </c>
      <c r="Y192" s="116"/>
      <c r="Z192" s="120"/>
      <c r="AA192" s="116">
        <v>6.7730594696413737E-2</v>
      </c>
      <c r="AB192" s="126">
        <v>1.2010514567694794</v>
      </c>
      <c r="AC192" s="127">
        <v>5.4421296296296294E-2</v>
      </c>
      <c r="AD192" s="128">
        <v>1.3072004448151235</v>
      </c>
      <c r="AE192" s="129">
        <v>5.5069444444444449E-2</v>
      </c>
      <c r="AF192" s="139">
        <v>1.2570673712021136</v>
      </c>
      <c r="AG192" s="130">
        <v>1.6320833333333333E-2</v>
      </c>
      <c r="AH192" s="131">
        <v>1.4726589152683978</v>
      </c>
      <c r="AI192" s="234">
        <v>5.4560185185185184E-2</v>
      </c>
      <c r="AJ192" s="235">
        <v>1.2587449933244326</v>
      </c>
      <c r="AK192" s="236">
        <v>5.4745370370370368E-2</v>
      </c>
      <c r="AL192" s="235">
        <v>1.2356321839080462</v>
      </c>
      <c r="AM192" s="236">
        <v>1.482060185185185E-2</v>
      </c>
      <c r="AN192" s="242">
        <v>1.3385950240434874</v>
      </c>
      <c r="AO192" s="234">
        <v>5.3622685185185183E-2</v>
      </c>
      <c r="AP192" s="235">
        <v>1.2569180683667933</v>
      </c>
      <c r="AQ192" s="236"/>
      <c r="AR192" s="235"/>
      <c r="AS192" s="236">
        <v>1.5086033950617283E-2</v>
      </c>
      <c r="AT192" s="237">
        <v>1.4051169643177981</v>
      </c>
      <c r="AU192" s="132"/>
    </row>
    <row r="193" spans="2:47" ht="15.6" customHeight="1" x14ac:dyDescent="0.25">
      <c r="B193" s="46" t="s">
        <v>231</v>
      </c>
      <c r="C193" s="10" t="s">
        <v>230</v>
      </c>
      <c r="D193" s="22">
        <v>1977</v>
      </c>
      <c r="E193" s="28" t="s">
        <v>774</v>
      </c>
      <c r="F193" s="200"/>
      <c r="G193" s="284"/>
      <c r="H193" s="90">
        <v>1.2367424242424263</v>
      </c>
      <c r="I193" s="90">
        <v>1.2367424242424263</v>
      </c>
      <c r="J193" s="30">
        <f t="shared" ref="J193:J256" si="8">$J$4*I193</f>
        <v>6.8707912457912565E-2</v>
      </c>
      <c r="K193" s="267">
        <f t="shared" ref="K193:K256" si="9">$K$4-$J$4*(I193/$I$4)</f>
        <v>0.60906986531986518</v>
      </c>
      <c r="L193" s="73"/>
      <c r="M193" s="135"/>
      <c r="N193" s="101"/>
      <c r="O193" s="116">
        <v>5.3414351851851859E-2</v>
      </c>
      <c r="P193" s="101">
        <v>1.2602403058438014</v>
      </c>
      <c r="Q193" s="117"/>
      <c r="R193" s="101"/>
      <c r="S193" s="117"/>
      <c r="T193" s="126"/>
      <c r="U193" s="174"/>
      <c r="V193" s="101"/>
      <c r="W193" s="116">
        <v>5.2905092592592573E-2</v>
      </c>
      <c r="X193" s="90">
        <v>1.2367424242424263</v>
      </c>
      <c r="Y193" s="116"/>
      <c r="Z193" s="120"/>
      <c r="AA193" s="116"/>
      <c r="AB193" s="126"/>
      <c r="AC193" s="127"/>
      <c r="AD193" s="128"/>
      <c r="AE193" s="129">
        <v>5.7060185185185186E-2</v>
      </c>
      <c r="AF193" s="139">
        <v>1.3025099075297226</v>
      </c>
      <c r="AG193" s="130"/>
      <c r="AH193" s="131"/>
      <c r="AI193" s="234"/>
      <c r="AJ193" s="235"/>
      <c r="AK193" s="236"/>
      <c r="AL193" s="235"/>
      <c r="AM193" s="236"/>
      <c r="AN193" s="242"/>
      <c r="AO193" s="234"/>
      <c r="AP193" s="235"/>
      <c r="AQ193" s="236"/>
      <c r="AR193" s="235"/>
      <c r="AS193" s="236"/>
      <c r="AT193" s="237"/>
      <c r="AU193" s="132"/>
    </row>
    <row r="194" spans="2:47" ht="15.6" customHeight="1" x14ac:dyDescent="0.25">
      <c r="B194" s="46" t="s">
        <v>477</v>
      </c>
      <c r="C194" s="10" t="s">
        <v>476</v>
      </c>
      <c r="D194" s="22">
        <v>1987</v>
      </c>
      <c r="E194" s="28" t="s">
        <v>719</v>
      </c>
      <c r="F194" s="200"/>
      <c r="G194" s="282"/>
      <c r="H194" s="91">
        <v>1.5450462351387053</v>
      </c>
      <c r="I194" s="91">
        <f>H194*0.8</f>
        <v>1.2360369881109643</v>
      </c>
      <c r="J194" s="30">
        <f t="shared" si="8"/>
        <v>6.8668721561720242E-2</v>
      </c>
      <c r="K194" s="267">
        <f t="shared" si="9"/>
        <v>0.60910905621605749</v>
      </c>
      <c r="L194" s="73"/>
      <c r="M194" s="135"/>
      <c r="N194" s="101"/>
      <c r="O194" s="116"/>
      <c r="P194" s="101"/>
      <c r="Q194" s="117"/>
      <c r="R194" s="101"/>
      <c r="S194" s="117"/>
      <c r="T194" s="126"/>
      <c r="U194" s="174"/>
      <c r="V194" s="101"/>
      <c r="W194" s="116"/>
      <c r="X194" s="101"/>
      <c r="Y194" s="116"/>
      <c r="Z194" s="120"/>
      <c r="AA194" s="116"/>
      <c r="AB194" s="126"/>
      <c r="AC194" s="127"/>
      <c r="AD194" s="128"/>
      <c r="AE194" s="129">
        <v>6.7685185185185182E-2</v>
      </c>
      <c r="AF194" s="136">
        <v>1.5450462351387053</v>
      </c>
      <c r="AG194" s="130"/>
      <c r="AH194" s="131"/>
      <c r="AI194" s="234"/>
      <c r="AJ194" s="235"/>
      <c r="AK194" s="236"/>
      <c r="AL194" s="235"/>
      <c r="AM194" s="236"/>
      <c r="AN194" s="242"/>
      <c r="AO194" s="234"/>
      <c r="AP194" s="235"/>
      <c r="AQ194" s="236"/>
      <c r="AR194" s="235"/>
      <c r="AS194" s="236">
        <v>2.1346064814814818E-2</v>
      </c>
      <c r="AT194" s="237">
        <v>1.9881778001365487</v>
      </c>
      <c r="AU194" s="132"/>
    </row>
    <row r="195" spans="2:47" ht="15.6" customHeight="1" x14ac:dyDescent="0.25">
      <c r="B195" s="46" t="s">
        <v>257</v>
      </c>
      <c r="C195" s="10" t="s">
        <v>256</v>
      </c>
      <c r="D195" s="22">
        <v>1977</v>
      </c>
      <c r="E195" s="28" t="s">
        <v>1281</v>
      </c>
      <c r="F195" s="200"/>
      <c r="G195" s="282"/>
      <c r="H195" s="90">
        <v>1.2345779220779254</v>
      </c>
      <c r="I195" s="90">
        <v>1.2345779220779254</v>
      </c>
      <c r="J195" s="30">
        <f t="shared" si="8"/>
        <v>6.8587662337662517E-2</v>
      </c>
      <c r="K195" s="267">
        <f t="shared" si="9"/>
        <v>0.60919011544011514</v>
      </c>
      <c r="L195" s="73"/>
      <c r="M195" s="135"/>
      <c r="N195" s="101"/>
      <c r="O195" s="116"/>
      <c r="P195" s="101"/>
      <c r="Q195" s="117"/>
      <c r="R195" s="101"/>
      <c r="S195" s="117"/>
      <c r="T195" s="126"/>
      <c r="U195" s="174" t="s">
        <v>1196</v>
      </c>
      <c r="V195" s="101">
        <v>1.3328173374612999</v>
      </c>
      <c r="W195" s="116">
        <v>5.281250000000004E-2</v>
      </c>
      <c r="X195" s="90">
        <v>1.2345779220779254</v>
      </c>
      <c r="Y195" s="116">
        <v>1.3418287037037069E-2</v>
      </c>
      <c r="Z195" s="120">
        <v>1.2189721159103419</v>
      </c>
      <c r="AA195" s="116">
        <v>7.0914351851851798E-2</v>
      </c>
      <c r="AB195" s="126">
        <v>1.2575083089007602</v>
      </c>
      <c r="AC195" s="127">
        <v>5.4965277777777773E-2</v>
      </c>
      <c r="AD195" s="128">
        <v>1.3202668890742282</v>
      </c>
      <c r="AE195" s="129" t="s">
        <v>592</v>
      </c>
      <c r="AF195" s="128"/>
      <c r="AG195" s="130">
        <v>1.4503472222222223E-2</v>
      </c>
      <c r="AH195" s="143">
        <v>1.3086750678827543</v>
      </c>
      <c r="AI195" s="234"/>
      <c r="AJ195" s="235"/>
      <c r="AK195" s="236"/>
      <c r="AL195" s="235"/>
      <c r="AM195" s="236"/>
      <c r="AN195" s="242"/>
      <c r="AO195" s="234"/>
      <c r="AP195" s="235"/>
      <c r="AQ195" s="236"/>
      <c r="AR195" s="235"/>
      <c r="AS195" s="236"/>
      <c r="AT195" s="237"/>
      <c r="AU195" s="132"/>
    </row>
    <row r="196" spans="2:47" ht="15.6" customHeight="1" x14ac:dyDescent="0.25">
      <c r="B196" s="46" t="s">
        <v>583</v>
      </c>
      <c r="C196" s="10" t="s">
        <v>582</v>
      </c>
      <c r="D196" s="22">
        <v>1981</v>
      </c>
      <c r="E196" s="28" t="s">
        <v>705</v>
      </c>
      <c r="F196" s="200"/>
      <c r="G196" s="282"/>
      <c r="H196" s="90">
        <v>1.2345712725286728</v>
      </c>
      <c r="I196" s="90">
        <v>1.2345712725286728</v>
      </c>
      <c r="J196" s="30">
        <f t="shared" si="8"/>
        <v>6.8587292918259601E-2</v>
      </c>
      <c r="K196" s="267">
        <f t="shared" si="9"/>
        <v>0.6091904848595181</v>
      </c>
      <c r="L196" s="73"/>
      <c r="M196" s="135">
        <v>5.5254629629629626E-2</v>
      </c>
      <c r="N196" s="102">
        <v>1.3312883435582823</v>
      </c>
      <c r="O196" s="116">
        <v>5.2326388888888888E-2</v>
      </c>
      <c r="P196" s="90">
        <v>1.2345712725286728</v>
      </c>
      <c r="Q196" s="117">
        <v>1.4546874999999959E-2</v>
      </c>
      <c r="R196" s="101">
        <v>1.3897212485763932</v>
      </c>
      <c r="S196" s="117">
        <v>6.6967592592592551E-2</v>
      </c>
      <c r="T196" s="126">
        <v>1.2652525694292578</v>
      </c>
      <c r="U196" s="174" t="s">
        <v>1214</v>
      </c>
      <c r="V196" s="101">
        <v>1.2347781217750256</v>
      </c>
      <c r="W196" s="116">
        <v>4.8495370370370328E-2</v>
      </c>
      <c r="X196" s="102">
        <v>1.1336580086580099</v>
      </c>
      <c r="Y196" s="116">
        <v>1.2799652777777726E-2</v>
      </c>
      <c r="Z196" s="120">
        <v>1.1627728477099724</v>
      </c>
      <c r="AA196" s="116">
        <v>7.5419174127892785E-2</v>
      </c>
      <c r="AB196" s="126">
        <v>1.3373913127541592</v>
      </c>
      <c r="AC196" s="127">
        <v>5.4351851851851853E-2</v>
      </c>
      <c r="AD196" s="128">
        <v>1.3055323881011953</v>
      </c>
      <c r="AE196" s="129">
        <v>5.063657407407407E-2</v>
      </c>
      <c r="AF196" s="139">
        <v>1.1558784676354028</v>
      </c>
      <c r="AG196" s="130">
        <v>1.3944444444444445E-2</v>
      </c>
      <c r="AH196" s="131">
        <v>1.2582329596880875</v>
      </c>
      <c r="AI196" s="234">
        <v>5.9872685185185182E-2</v>
      </c>
      <c r="AJ196" s="235">
        <v>1.3813084112149532</v>
      </c>
      <c r="AK196" s="236">
        <v>5.3842592592592588E-2</v>
      </c>
      <c r="AL196" s="235">
        <v>1.2152560083594568</v>
      </c>
      <c r="AM196" s="236">
        <v>1.5534336419753084E-2</v>
      </c>
      <c r="AN196" s="242">
        <v>1.4030594466513344</v>
      </c>
      <c r="AO196" s="234">
        <v>5.545138888888889E-2</v>
      </c>
      <c r="AP196" s="235">
        <v>1.299782962561042</v>
      </c>
      <c r="AQ196" s="236">
        <v>8.5914351851851853E-2</v>
      </c>
      <c r="AR196" s="235">
        <v>1.3135728189700939</v>
      </c>
      <c r="AS196" s="236"/>
      <c r="AT196" s="237"/>
      <c r="AU196" s="132"/>
    </row>
    <row r="197" spans="2:47" ht="15.6" customHeight="1" x14ac:dyDescent="0.25">
      <c r="B197" s="62" t="s">
        <v>885</v>
      </c>
      <c r="C197" s="55" t="s">
        <v>999</v>
      </c>
      <c r="D197" s="22">
        <v>1971</v>
      </c>
      <c r="E197" s="55" t="s">
        <v>1129</v>
      </c>
      <c r="F197" s="200"/>
      <c r="G197" s="282"/>
      <c r="H197" s="90">
        <v>1.2340367965367989</v>
      </c>
      <c r="I197" s="90">
        <v>1.2340367965367989</v>
      </c>
      <c r="J197" s="30">
        <f t="shared" si="8"/>
        <v>6.8557599807599928E-2</v>
      </c>
      <c r="K197" s="267">
        <f t="shared" si="9"/>
        <v>0.6092201779701778</v>
      </c>
      <c r="L197" s="73"/>
      <c r="M197" s="135"/>
      <c r="N197" s="101"/>
      <c r="O197" s="116">
        <v>5.3622685185185183E-2</v>
      </c>
      <c r="P197" s="101">
        <v>1.2651556526488257</v>
      </c>
      <c r="Q197" s="117"/>
      <c r="R197" s="101"/>
      <c r="S197" s="117"/>
      <c r="T197" s="126"/>
      <c r="U197" s="174"/>
      <c r="V197" s="101"/>
      <c r="W197" s="116">
        <v>5.2789351851851851E-2</v>
      </c>
      <c r="X197" s="90">
        <v>1.2340367965367989</v>
      </c>
      <c r="Y197" s="116">
        <v>1.3671759259259231E-2</v>
      </c>
      <c r="Z197" s="120">
        <v>1.2419985700466867</v>
      </c>
      <c r="AA197" s="116"/>
      <c r="AB197" s="126"/>
      <c r="AC197" s="127"/>
      <c r="AD197" s="128"/>
      <c r="AE197" s="129"/>
      <c r="AF197" s="128"/>
      <c r="AG197" s="130"/>
      <c r="AH197" s="131"/>
      <c r="AI197" s="234"/>
      <c r="AJ197" s="235"/>
      <c r="AK197" s="236"/>
      <c r="AL197" s="235"/>
      <c r="AM197" s="236"/>
      <c r="AN197" s="242"/>
      <c r="AO197" s="234"/>
      <c r="AP197" s="235"/>
      <c r="AQ197" s="236"/>
      <c r="AR197" s="235"/>
      <c r="AS197" s="236"/>
      <c r="AT197" s="237"/>
      <c r="AU197" s="132"/>
    </row>
    <row r="198" spans="2:47" ht="15.6" customHeight="1" x14ac:dyDescent="0.25">
      <c r="B198" s="46" t="s">
        <v>527</v>
      </c>
      <c r="C198" s="57" t="s">
        <v>526</v>
      </c>
      <c r="D198" s="58">
        <v>1968</v>
      </c>
      <c r="E198" s="59" t="s">
        <v>734</v>
      </c>
      <c r="F198" s="201">
        <v>1</v>
      </c>
      <c r="G198" s="282">
        <v>43164</v>
      </c>
      <c r="H198" s="90">
        <v>1.2328886945112607</v>
      </c>
      <c r="I198" s="90">
        <v>1.2328886945112607</v>
      </c>
      <c r="J198" s="30">
        <f t="shared" si="8"/>
        <v>6.8493816361736709E-2</v>
      </c>
      <c r="K198" s="267">
        <f t="shared" si="9"/>
        <v>0.60928396141604102</v>
      </c>
      <c r="L198" s="73"/>
      <c r="M198" s="135"/>
      <c r="N198" s="101"/>
      <c r="O198" s="116"/>
      <c r="P198" s="101"/>
      <c r="Q198" s="117">
        <v>1.4198495370370323E-2</v>
      </c>
      <c r="R198" s="101">
        <v>1.3564391468282528</v>
      </c>
      <c r="S198" s="117">
        <v>6.5254629629629579E-2</v>
      </c>
      <c r="T198" s="144">
        <v>1.2328886945112607</v>
      </c>
      <c r="U198" s="174" t="s">
        <v>1201</v>
      </c>
      <c r="V198" s="101">
        <v>1.3725490196078429</v>
      </c>
      <c r="W198" s="116">
        <v>5.2662037037036979E-2</v>
      </c>
      <c r="X198" s="102">
        <v>1.2310606060606071</v>
      </c>
      <c r="Y198" s="116">
        <v>1.4260416666666664E-2</v>
      </c>
      <c r="Z198" s="120">
        <v>1.2954746183286425</v>
      </c>
      <c r="AA198" s="117">
        <v>7.1681375067273456E-2</v>
      </c>
      <c r="AB198" s="126">
        <v>1.271109759683636</v>
      </c>
      <c r="AC198" s="175">
        <v>5.8067129629629628E-2</v>
      </c>
      <c r="AD198" s="128">
        <v>1.3947734222963579</v>
      </c>
      <c r="AE198" s="129">
        <v>5.6724537037037039E-2</v>
      </c>
      <c r="AF198" s="139">
        <v>1.2948480845442536</v>
      </c>
      <c r="AG198" s="130"/>
      <c r="AH198" s="131"/>
      <c r="AI198" s="234"/>
      <c r="AJ198" s="235"/>
      <c r="AK198" s="236"/>
      <c r="AL198" s="235"/>
      <c r="AM198" s="236"/>
      <c r="AN198" s="238"/>
      <c r="AO198" s="234"/>
      <c r="AP198" s="235"/>
      <c r="AQ198" s="236"/>
      <c r="AR198" s="235"/>
      <c r="AS198" s="236"/>
      <c r="AT198" s="237"/>
      <c r="AU198" s="132"/>
    </row>
    <row r="199" spans="2:47" ht="15.6" customHeight="1" x14ac:dyDescent="0.25">
      <c r="B199" s="46" t="s">
        <v>419</v>
      </c>
      <c r="C199" s="10" t="s">
        <v>418</v>
      </c>
      <c r="D199" s="22">
        <v>1966</v>
      </c>
      <c r="E199" s="28" t="s">
        <v>728</v>
      </c>
      <c r="F199" s="200"/>
      <c r="G199" s="282"/>
      <c r="H199" s="90">
        <v>1.2258784160624652</v>
      </c>
      <c r="I199" s="90">
        <v>1.2258784160624652</v>
      </c>
      <c r="J199" s="30">
        <f t="shared" si="8"/>
        <v>6.8104356447914724E-2</v>
      </c>
      <c r="K199" s="267">
        <f t="shared" si="9"/>
        <v>0.60967342132986302</v>
      </c>
      <c r="L199" s="73"/>
      <c r="M199" s="135">
        <v>5.0879629629629629E-2</v>
      </c>
      <c r="N199" s="90">
        <v>1.2258784160624652</v>
      </c>
      <c r="O199" s="116"/>
      <c r="P199" s="101"/>
      <c r="Q199" s="117">
        <v>1.3775925925925803E-2</v>
      </c>
      <c r="R199" s="101">
        <v>1.3160693948407178</v>
      </c>
      <c r="S199" s="117"/>
      <c r="T199" s="126"/>
      <c r="U199" s="174" t="s">
        <v>1195</v>
      </c>
      <c r="V199" s="102">
        <v>1.18859649122807</v>
      </c>
      <c r="W199" s="116"/>
      <c r="X199" s="101"/>
      <c r="Y199" s="116">
        <v>1.317465277777774E-2</v>
      </c>
      <c r="Z199" s="120">
        <v>1.196839382596629</v>
      </c>
      <c r="AA199" s="116"/>
      <c r="AB199" s="126"/>
      <c r="AC199" s="127">
        <v>5.1574074074074078E-2</v>
      </c>
      <c r="AD199" s="151">
        <v>1.2388101195440644</v>
      </c>
      <c r="AE199" s="129"/>
      <c r="AF199" s="128"/>
      <c r="AG199" s="130"/>
      <c r="AH199" s="131"/>
      <c r="AI199" s="234"/>
      <c r="AJ199" s="235"/>
      <c r="AK199" s="236"/>
      <c r="AL199" s="235"/>
      <c r="AM199" s="236"/>
      <c r="AN199" s="242"/>
      <c r="AO199" s="234"/>
      <c r="AP199" s="235"/>
      <c r="AQ199" s="236"/>
      <c r="AR199" s="235"/>
      <c r="AS199" s="236"/>
      <c r="AT199" s="237"/>
      <c r="AU199" s="132"/>
    </row>
    <row r="200" spans="2:47" ht="15.6" customHeight="1" x14ac:dyDescent="0.25">
      <c r="B200" s="46" t="s">
        <v>1388</v>
      </c>
      <c r="C200" s="134" t="s">
        <v>1354</v>
      </c>
      <c r="D200" s="114">
        <v>1980</v>
      </c>
      <c r="E200" s="134" t="s">
        <v>1417</v>
      </c>
      <c r="F200" s="276"/>
      <c r="G200" s="284"/>
      <c r="H200" s="91">
        <v>1.5312325711098718</v>
      </c>
      <c r="I200" s="91">
        <f>H200*0.8</f>
        <v>1.2249860568878974</v>
      </c>
      <c r="J200" s="30">
        <f t="shared" si="8"/>
        <v>6.8054780938216514E-2</v>
      </c>
      <c r="K200" s="267">
        <f t="shared" si="9"/>
        <v>0.60972299683956122</v>
      </c>
      <c r="L200" s="73"/>
      <c r="M200" s="135">
        <v>6.3553240740740743E-2</v>
      </c>
      <c r="N200" s="91">
        <v>1.5312325711098718</v>
      </c>
      <c r="O200" s="116"/>
      <c r="P200" s="101"/>
      <c r="Q200" s="117"/>
      <c r="R200" s="101"/>
      <c r="S200" s="117"/>
      <c r="T200" s="126"/>
      <c r="U200" s="174"/>
      <c r="V200" s="101"/>
      <c r="W200" s="116"/>
      <c r="X200" s="101"/>
      <c r="Y200" s="116"/>
      <c r="Z200" s="120"/>
      <c r="AA200" s="116"/>
      <c r="AB200" s="126"/>
      <c r="AC200" s="127"/>
      <c r="AD200" s="128"/>
      <c r="AE200" s="129"/>
      <c r="AF200" s="128"/>
      <c r="AG200" s="130"/>
      <c r="AH200" s="131"/>
      <c r="AI200" s="234"/>
      <c r="AJ200" s="235"/>
      <c r="AK200" s="236"/>
      <c r="AL200" s="235"/>
      <c r="AM200" s="236"/>
      <c r="AN200" s="242"/>
      <c r="AO200" s="234"/>
      <c r="AP200" s="235"/>
      <c r="AQ200" s="236"/>
      <c r="AR200" s="235"/>
      <c r="AS200" s="236"/>
      <c r="AT200" s="237"/>
      <c r="AU200" s="132"/>
    </row>
    <row r="201" spans="2:47" ht="15.6" customHeight="1" x14ac:dyDescent="0.25">
      <c r="B201" s="46" t="s">
        <v>1387</v>
      </c>
      <c r="C201" s="134" t="s">
        <v>1353</v>
      </c>
      <c r="D201" s="114">
        <v>1964</v>
      </c>
      <c r="E201" s="134" t="s">
        <v>1416</v>
      </c>
      <c r="F201" s="276"/>
      <c r="G201" s="282"/>
      <c r="H201" s="91">
        <v>1.5306748466257667</v>
      </c>
      <c r="I201" s="91">
        <f>H201*0.8</f>
        <v>1.2245398773006135</v>
      </c>
      <c r="J201" s="30">
        <f t="shared" si="8"/>
        <v>6.8029993183367415E-2</v>
      </c>
      <c r="K201" s="267">
        <f t="shared" si="9"/>
        <v>0.60974778459441026</v>
      </c>
      <c r="L201" s="73"/>
      <c r="M201" s="135">
        <v>6.3530092592592582E-2</v>
      </c>
      <c r="N201" s="91">
        <v>1.5306748466257667</v>
      </c>
      <c r="O201" s="116"/>
      <c r="P201" s="101"/>
      <c r="Q201" s="117"/>
      <c r="R201" s="101"/>
      <c r="S201" s="117"/>
      <c r="T201" s="126"/>
      <c r="U201" s="174"/>
      <c r="V201" s="101"/>
      <c r="W201" s="116"/>
      <c r="X201" s="101"/>
      <c r="Y201" s="116"/>
      <c r="Z201" s="120"/>
      <c r="AA201" s="116"/>
      <c r="AB201" s="126"/>
      <c r="AC201" s="127"/>
      <c r="AD201" s="128"/>
      <c r="AE201" s="129"/>
      <c r="AF201" s="128"/>
      <c r="AG201" s="130"/>
      <c r="AH201" s="131"/>
      <c r="AI201" s="234"/>
      <c r="AJ201" s="235"/>
      <c r="AK201" s="236"/>
      <c r="AL201" s="235"/>
      <c r="AM201" s="236"/>
      <c r="AN201" s="242"/>
      <c r="AO201" s="234"/>
      <c r="AP201" s="235"/>
      <c r="AQ201" s="236"/>
      <c r="AR201" s="235"/>
      <c r="AS201" s="236"/>
      <c r="AT201" s="237"/>
      <c r="AU201" s="132"/>
    </row>
    <row r="202" spans="2:47" ht="15.6" customHeight="1" x14ac:dyDescent="0.25">
      <c r="B202" s="46" t="s">
        <v>84</v>
      </c>
      <c r="C202" s="10" t="s">
        <v>83</v>
      </c>
      <c r="D202" s="22">
        <v>1980</v>
      </c>
      <c r="E202" s="28" t="s">
        <v>708</v>
      </c>
      <c r="F202" s="200"/>
      <c r="G202" s="282"/>
      <c r="H202" s="91">
        <v>1.5282179594106198</v>
      </c>
      <c r="I202" s="91">
        <f>H202*0.8</f>
        <v>1.2225743675284959</v>
      </c>
      <c r="J202" s="30">
        <f t="shared" si="8"/>
        <v>6.7920798196027546E-2</v>
      </c>
      <c r="K202" s="267">
        <f t="shared" si="9"/>
        <v>0.60985697958175011</v>
      </c>
      <c r="L202" s="73"/>
      <c r="M202" s="135"/>
      <c r="N202" s="101"/>
      <c r="O202" s="116"/>
      <c r="P202" s="101"/>
      <c r="Q202" s="117"/>
      <c r="R202" s="101"/>
      <c r="S202" s="117"/>
      <c r="T202" s="126"/>
      <c r="U202" s="174"/>
      <c r="V202" s="101"/>
      <c r="W202" s="116"/>
      <c r="X202" s="101"/>
      <c r="Y202" s="116"/>
      <c r="Z202" s="120"/>
      <c r="AA202" s="116"/>
      <c r="AB202" s="126"/>
      <c r="AC202" s="127">
        <v>6.3622685185185185E-2</v>
      </c>
      <c r="AD202" s="136">
        <v>1.5282179594106198</v>
      </c>
      <c r="AE202" s="129"/>
      <c r="AF202" s="128"/>
      <c r="AG202" s="130"/>
      <c r="AH202" s="131"/>
      <c r="AI202" s="234"/>
      <c r="AJ202" s="235"/>
      <c r="AK202" s="236"/>
      <c r="AL202" s="235"/>
      <c r="AM202" s="236"/>
      <c r="AN202" s="242"/>
      <c r="AO202" s="234"/>
      <c r="AP202" s="235"/>
      <c r="AQ202" s="236"/>
      <c r="AR202" s="235"/>
      <c r="AS202" s="236"/>
      <c r="AT202" s="237"/>
      <c r="AU202" s="132"/>
    </row>
    <row r="203" spans="2:47" ht="15.6" customHeight="1" x14ac:dyDescent="0.25">
      <c r="B203" s="46" t="s">
        <v>1386</v>
      </c>
      <c r="C203" s="134" t="s">
        <v>1352</v>
      </c>
      <c r="D203" s="114">
        <v>1991</v>
      </c>
      <c r="E203" s="134" t="s">
        <v>1415</v>
      </c>
      <c r="F203" s="276"/>
      <c r="G203" s="282"/>
      <c r="H203" s="91">
        <v>1.5250976017847184</v>
      </c>
      <c r="I203" s="91">
        <f>H203*0.8</f>
        <v>1.2200780814277747</v>
      </c>
      <c r="J203" s="30">
        <f t="shared" si="8"/>
        <v>6.7782115634876378E-2</v>
      </c>
      <c r="K203" s="267">
        <f t="shared" si="9"/>
        <v>0.60999566214290135</v>
      </c>
      <c r="L203" s="73"/>
      <c r="M203" s="135">
        <v>6.3298611111111111E-2</v>
      </c>
      <c r="N203" s="91">
        <v>1.5250976017847184</v>
      </c>
      <c r="O203" s="116"/>
      <c r="P203" s="101"/>
      <c r="Q203" s="117"/>
      <c r="R203" s="101"/>
      <c r="S203" s="117"/>
      <c r="T203" s="126"/>
      <c r="U203" s="174"/>
      <c r="V203" s="101"/>
      <c r="W203" s="116"/>
      <c r="X203" s="101"/>
      <c r="Y203" s="116"/>
      <c r="Z203" s="120"/>
      <c r="AA203" s="116"/>
      <c r="AB203" s="126"/>
      <c r="AC203" s="127"/>
      <c r="AD203" s="128"/>
      <c r="AE203" s="129"/>
      <c r="AF203" s="128"/>
      <c r="AG203" s="130"/>
      <c r="AH203" s="131"/>
      <c r="AI203" s="234"/>
      <c r="AJ203" s="235"/>
      <c r="AK203" s="236"/>
      <c r="AL203" s="235"/>
      <c r="AM203" s="236"/>
      <c r="AN203" s="242"/>
      <c r="AO203" s="234"/>
      <c r="AP203" s="235"/>
      <c r="AQ203" s="236"/>
      <c r="AR203" s="235"/>
      <c r="AS203" s="236"/>
      <c r="AT203" s="237"/>
      <c r="AU203" s="132"/>
    </row>
    <row r="204" spans="2:47" ht="15.6" customHeight="1" x14ac:dyDescent="0.25">
      <c r="B204" s="46" t="s">
        <v>413</v>
      </c>
      <c r="C204" s="10" t="s">
        <v>412</v>
      </c>
      <c r="D204" s="22">
        <v>1984</v>
      </c>
      <c r="E204" s="28" t="s">
        <v>770</v>
      </c>
      <c r="F204" s="200"/>
      <c r="G204" s="282"/>
      <c r="H204" s="90">
        <v>1.2181867831785909</v>
      </c>
      <c r="I204" s="90">
        <v>1.2181867831785909</v>
      </c>
      <c r="J204" s="30">
        <f t="shared" si="8"/>
        <v>6.7677043509921708E-2</v>
      </c>
      <c r="K204" s="267">
        <f t="shared" si="9"/>
        <v>0.61010073426785594</v>
      </c>
      <c r="L204" s="73"/>
      <c r="M204" s="135">
        <v>5.9571759259259262E-2</v>
      </c>
      <c r="N204" s="101">
        <v>1.4353039598438373</v>
      </c>
      <c r="O204" s="116">
        <v>5.1631944444444446E-2</v>
      </c>
      <c r="P204" s="90">
        <v>1.2181867831785909</v>
      </c>
      <c r="Q204" s="117"/>
      <c r="R204" s="101"/>
      <c r="S204" s="117">
        <v>6.6435185185185319E-2</v>
      </c>
      <c r="T204" s="126">
        <v>1.255193527225019</v>
      </c>
      <c r="U204" s="174"/>
      <c r="V204" s="101"/>
      <c r="W204" s="116">
        <v>4.9363425925925908E-2</v>
      </c>
      <c r="X204" s="102">
        <v>1.1539502164502182</v>
      </c>
      <c r="Y204" s="116">
        <v>1.3307060185185238E-2</v>
      </c>
      <c r="Z204" s="120">
        <v>1.2088678134331599</v>
      </c>
      <c r="AA204" s="116">
        <v>6.9837962962962852E-2</v>
      </c>
      <c r="AB204" s="126">
        <v>1.2384209459616746</v>
      </c>
      <c r="AC204" s="127"/>
      <c r="AD204" s="128"/>
      <c r="AE204" s="129">
        <v>6.6724537037037041E-2</v>
      </c>
      <c r="AF204" s="128">
        <v>1.5231175693527081</v>
      </c>
      <c r="AG204" s="130"/>
      <c r="AH204" s="131"/>
      <c r="AI204" s="234"/>
      <c r="AJ204" s="235"/>
      <c r="AK204" s="236">
        <v>5.9317129629629629E-2</v>
      </c>
      <c r="AL204" s="235">
        <v>1.3388192267502614</v>
      </c>
      <c r="AM204" s="236"/>
      <c r="AN204" s="242"/>
      <c r="AO204" s="234"/>
      <c r="AP204" s="235"/>
      <c r="AQ204" s="236"/>
      <c r="AR204" s="235"/>
      <c r="AS204" s="236"/>
      <c r="AT204" s="237"/>
      <c r="AU204" s="132"/>
    </row>
    <row r="205" spans="2:47" ht="15.6" customHeight="1" x14ac:dyDescent="0.25">
      <c r="B205" s="46" t="s">
        <v>36</v>
      </c>
      <c r="C205" s="10" t="s">
        <v>35</v>
      </c>
      <c r="D205" s="22">
        <v>1985</v>
      </c>
      <c r="E205" s="28" t="s">
        <v>703</v>
      </c>
      <c r="F205" s="200"/>
      <c r="G205" s="282"/>
      <c r="H205" s="91">
        <v>1.5223797609118708</v>
      </c>
      <c r="I205" s="91">
        <f>H205*0.8</f>
        <v>1.2179038087294967</v>
      </c>
      <c r="J205" s="30">
        <f t="shared" si="8"/>
        <v>6.7661322707194257E-2</v>
      </c>
      <c r="K205" s="267">
        <f t="shared" si="9"/>
        <v>0.61011645507058343</v>
      </c>
      <c r="L205" s="73"/>
      <c r="M205" s="135"/>
      <c r="N205" s="101"/>
      <c r="O205" s="116"/>
      <c r="P205" s="101"/>
      <c r="Q205" s="117"/>
      <c r="R205" s="101"/>
      <c r="S205" s="117"/>
      <c r="T205" s="126"/>
      <c r="U205" s="174"/>
      <c r="V205" s="101"/>
      <c r="W205" s="116"/>
      <c r="X205" s="101"/>
      <c r="Y205" s="116"/>
      <c r="Z205" s="120"/>
      <c r="AA205" s="116"/>
      <c r="AB205" s="126"/>
      <c r="AC205" s="127">
        <v>6.3379629629629633E-2</v>
      </c>
      <c r="AD205" s="136">
        <v>1.5223797609118708</v>
      </c>
      <c r="AE205" s="129"/>
      <c r="AF205" s="128"/>
      <c r="AG205" s="130"/>
      <c r="AH205" s="131"/>
      <c r="AI205" s="234"/>
      <c r="AJ205" s="235"/>
      <c r="AK205" s="236"/>
      <c r="AL205" s="235"/>
      <c r="AM205" s="236"/>
      <c r="AN205" s="242"/>
      <c r="AO205" s="234"/>
      <c r="AP205" s="235"/>
      <c r="AQ205" s="236"/>
      <c r="AR205" s="235"/>
      <c r="AS205" s="236"/>
      <c r="AT205" s="237"/>
      <c r="AU205" s="132"/>
    </row>
    <row r="206" spans="2:47" ht="15.6" customHeight="1" x14ac:dyDescent="0.25">
      <c r="B206" s="265" t="s">
        <v>1597</v>
      </c>
      <c r="C206" s="3" t="s">
        <v>1547</v>
      </c>
      <c r="D206" s="213">
        <v>1991</v>
      </c>
      <c r="E206" s="3" t="s">
        <v>1548</v>
      </c>
      <c r="F206" s="199"/>
      <c r="G206" s="284"/>
      <c r="H206" s="91">
        <v>1.5217512548800896</v>
      </c>
      <c r="I206" s="91">
        <f>H206*0.8</f>
        <v>1.2174010039040717</v>
      </c>
      <c r="J206" s="30">
        <f t="shared" si="8"/>
        <v>6.763338910578176E-2</v>
      </c>
      <c r="K206" s="267">
        <f t="shared" si="9"/>
        <v>0.61014438867199594</v>
      </c>
      <c r="L206" s="74"/>
      <c r="M206" s="135">
        <v>6.3159722222222228E-2</v>
      </c>
      <c r="N206" s="91">
        <v>1.5217512548800896</v>
      </c>
      <c r="O206" s="69"/>
      <c r="P206" s="80"/>
      <c r="Q206" s="72"/>
      <c r="R206" s="80"/>
      <c r="S206" s="63"/>
      <c r="T206" s="96"/>
      <c r="U206" s="203"/>
      <c r="V206" s="80"/>
      <c r="W206" s="69"/>
      <c r="X206" s="80"/>
      <c r="Y206" s="69"/>
      <c r="Z206" s="82"/>
      <c r="AA206" s="69"/>
      <c r="AB206" s="100"/>
      <c r="AC206" s="70"/>
      <c r="AD206" s="87"/>
      <c r="AE206" s="66"/>
      <c r="AF206" s="87"/>
      <c r="AG206" s="67"/>
      <c r="AH206" s="85"/>
      <c r="AI206" s="234"/>
      <c r="AJ206" s="235"/>
      <c r="AK206" s="236"/>
      <c r="AL206" s="235"/>
      <c r="AM206" s="236"/>
      <c r="AN206" s="242"/>
      <c r="AO206" s="234"/>
      <c r="AP206" s="235"/>
      <c r="AQ206" s="236"/>
      <c r="AR206" s="235"/>
      <c r="AS206" s="236"/>
      <c r="AT206" s="237"/>
      <c r="AU206" s="71"/>
    </row>
    <row r="207" spans="2:47" ht="15.6" customHeight="1" x14ac:dyDescent="0.25">
      <c r="B207" s="62" t="s">
        <v>960</v>
      </c>
      <c r="C207" s="55" t="s">
        <v>1073</v>
      </c>
      <c r="D207" s="22"/>
      <c r="E207" s="133" t="s">
        <v>1114</v>
      </c>
      <c r="F207" s="200"/>
      <c r="G207" s="282"/>
      <c r="H207" s="91">
        <v>1.5209761534255883</v>
      </c>
      <c r="I207" s="91">
        <f>H207*0.8</f>
        <v>1.2167809227404707</v>
      </c>
      <c r="J207" s="30">
        <f t="shared" si="8"/>
        <v>6.7598940152248363E-2</v>
      </c>
      <c r="K207" s="267">
        <f t="shared" si="9"/>
        <v>0.61017883762552938</v>
      </c>
      <c r="L207" s="73"/>
      <c r="M207" s="135"/>
      <c r="N207" s="101"/>
      <c r="O207" s="116"/>
      <c r="P207" s="101"/>
      <c r="Q207" s="117"/>
      <c r="R207" s="101"/>
      <c r="S207" s="117"/>
      <c r="T207" s="126"/>
      <c r="U207" s="174"/>
      <c r="V207" s="101"/>
      <c r="W207" s="116"/>
      <c r="X207" s="101"/>
      <c r="Y207" s="116">
        <v>1.6742708333333356E-2</v>
      </c>
      <c r="Z207" s="138">
        <v>1.5209761534255883</v>
      </c>
      <c r="AA207" s="116"/>
      <c r="AB207" s="126"/>
      <c r="AC207" s="127"/>
      <c r="AD207" s="128"/>
      <c r="AE207" s="129"/>
      <c r="AF207" s="128"/>
      <c r="AG207" s="130"/>
      <c r="AH207" s="131"/>
      <c r="AI207" s="234"/>
      <c r="AJ207" s="235"/>
      <c r="AK207" s="236"/>
      <c r="AL207" s="235"/>
      <c r="AM207" s="236"/>
      <c r="AN207" s="242"/>
      <c r="AO207" s="234"/>
      <c r="AP207" s="235"/>
      <c r="AQ207" s="236"/>
      <c r="AR207" s="235"/>
      <c r="AS207" s="236"/>
      <c r="AT207" s="237"/>
      <c r="AU207" s="132"/>
    </row>
    <row r="208" spans="2:47" ht="15.6" customHeight="1" x14ac:dyDescent="0.25">
      <c r="B208" s="46" t="s">
        <v>70</v>
      </c>
      <c r="C208" s="10" t="s">
        <v>69</v>
      </c>
      <c r="D208" s="22"/>
      <c r="E208" s="28"/>
      <c r="F208" s="200"/>
      <c r="G208" s="282"/>
      <c r="H208" s="90">
        <v>1.2153867182571418</v>
      </c>
      <c r="I208" s="90">
        <v>1.2153867182571418</v>
      </c>
      <c r="J208" s="30">
        <f t="shared" si="8"/>
        <v>6.7521484347618982E-2</v>
      </c>
      <c r="K208" s="267">
        <f t="shared" si="9"/>
        <v>0.61025629343015875</v>
      </c>
      <c r="L208" s="73"/>
      <c r="M208" s="135"/>
      <c r="N208" s="101"/>
      <c r="O208" s="116"/>
      <c r="P208" s="101"/>
      <c r="Q208" s="117">
        <v>1.4752083333333332E-2</v>
      </c>
      <c r="R208" s="101">
        <v>1.409325622795484</v>
      </c>
      <c r="S208" s="117"/>
      <c r="T208" s="126"/>
      <c r="U208" s="174"/>
      <c r="V208" s="101"/>
      <c r="W208" s="116"/>
      <c r="X208" s="101"/>
      <c r="Y208" s="116">
        <v>1.3378819444444412E-2</v>
      </c>
      <c r="Z208" s="125">
        <v>1.2153867182571418</v>
      </c>
      <c r="AA208" s="116"/>
      <c r="AB208" s="126"/>
      <c r="AC208" s="127"/>
      <c r="AD208" s="128"/>
      <c r="AE208" s="129"/>
      <c r="AF208" s="128"/>
      <c r="AG208" s="130">
        <v>1.5044367283950616E-2</v>
      </c>
      <c r="AH208" s="143">
        <v>1.357481027640465</v>
      </c>
      <c r="AI208" s="234"/>
      <c r="AJ208" s="235"/>
      <c r="AK208" s="236"/>
      <c r="AL208" s="235"/>
      <c r="AM208" s="236">
        <v>1.6197145061728393E-2</v>
      </c>
      <c r="AN208" s="242">
        <v>1.4629242455920273</v>
      </c>
      <c r="AO208" s="234"/>
      <c r="AP208" s="235"/>
      <c r="AQ208" s="236"/>
      <c r="AR208" s="235"/>
      <c r="AS208" s="236">
        <v>1.4719521604938271E-2</v>
      </c>
      <c r="AT208" s="237">
        <v>1.3709799130403537</v>
      </c>
      <c r="AU208" s="132"/>
    </row>
    <row r="209" spans="2:47" ht="15.6" customHeight="1" x14ac:dyDescent="0.25">
      <c r="B209" s="46" t="s">
        <v>237</v>
      </c>
      <c r="C209" s="10" t="s">
        <v>236</v>
      </c>
      <c r="D209" s="22">
        <v>1952</v>
      </c>
      <c r="E209" s="28" t="s">
        <v>775</v>
      </c>
      <c r="F209" s="200"/>
      <c r="G209" s="282"/>
      <c r="H209" s="91">
        <v>1.5180977542932625</v>
      </c>
      <c r="I209" s="91">
        <f t="shared" ref="I209:I216" si="10">H209*0.8</f>
        <v>1.2144782034346102</v>
      </c>
      <c r="J209" s="30">
        <f t="shared" si="8"/>
        <v>6.747101130192279E-2</v>
      </c>
      <c r="K209" s="267">
        <f t="shared" si="9"/>
        <v>0.61030676647585491</v>
      </c>
      <c r="L209" s="73"/>
      <c r="M209" s="135"/>
      <c r="N209" s="101"/>
      <c r="O209" s="116"/>
      <c r="P209" s="101"/>
      <c r="Q209" s="117"/>
      <c r="R209" s="101"/>
      <c r="S209" s="117"/>
      <c r="T209" s="126"/>
      <c r="U209" s="174"/>
      <c r="V209" s="101"/>
      <c r="W209" s="116"/>
      <c r="X209" s="101"/>
      <c r="Y209" s="116"/>
      <c r="Z209" s="120"/>
      <c r="AA209" s="116"/>
      <c r="AB209" s="126"/>
      <c r="AC209" s="127"/>
      <c r="AD209" s="128"/>
      <c r="AE209" s="129">
        <v>6.6504629629629622E-2</v>
      </c>
      <c r="AF209" s="136">
        <v>1.5180977542932625</v>
      </c>
      <c r="AG209" s="130"/>
      <c r="AH209" s="131"/>
      <c r="AI209" s="234"/>
      <c r="AJ209" s="235"/>
      <c r="AK209" s="236"/>
      <c r="AL209" s="235"/>
      <c r="AM209" s="236"/>
      <c r="AN209" s="242"/>
      <c r="AO209" s="234"/>
      <c r="AP209" s="235"/>
      <c r="AQ209" s="236"/>
      <c r="AR209" s="235"/>
      <c r="AS209" s="236"/>
      <c r="AT209" s="237"/>
      <c r="AU209" s="132"/>
    </row>
    <row r="210" spans="2:47" ht="15.6" customHeight="1" x14ac:dyDescent="0.25">
      <c r="B210" s="46" t="s">
        <v>175</v>
      </c>
      <c r="C210" s="10" t="s">
        <v>174</v>
      </c>
      <c r="D210" s="22"/>
      <c r="E210" s="28"/>
      <c r="F210" s="200"/>
      <c r="G210" s="282"/>
      <c r="H210" s="91">
        <v>1.5167096010582746</v>
      </c>
      <c r="I210" s="91">
        <f t="shared" si="10"/>
        <v>1.2133676808466198</v>
      </c>
      <c r="J210" s="30">
        <f t="shared" si="8"/>
        <v>6.7409315602589989E-2</v>
      </c>
      <c r="K210" s="267">
        <f t="shared" si="9"/>
        <v>0.6103684621751877</v>
      </c>
      <c r="L210" s="112"/>
      <c r="M210" s="135"/>
      <c r="N210" s="101"/>
      <c r="O210" s="116"/>
      <c r="P210" s="101"/>
      <c r="Q210" s="117"/>
      <c r="R210" s="101"/>
      <c r="S210" s="117"/>
      <c r="T210" s="126"/>
      <c r="U210" s="174"/>
      <c r="V210" s="101"/>
      <c r="W210" s="116"/>
      <c r="X210" s="101"/>
      <c r="Y210" s="116"/>
      <c r="Z210" s="120"/>
      <c r="AA210" s="116"/>
      <c r="AB210" s="126"/>
      <c r="AC210" s="127"/>
      <c r="AD210" s="128"/>
      <c r="AE210" s="129"/>
      <c r="AF210" s="128"/>
      <c r="AG210" s="130">
        <v>1.6809027777777777E-2</v>
      </c>
      <c r="AH210" s="142">
        <v>1.5167096010582746</v>
      </c>
      <c r="AI210" s="234">
        <v>6.6041666666666665E-2</v>
      </c>
      <c r="AJ210" s="235">
        <v>1.5236315086782375</v>
      </c>
      <c r="AK210" s="236">
        <v>6.6446759259259261E-2</v>
      </c>
      <c r="AL210" s="235">
        <v>1.4997387669801465</v>
      </c>
      <c r="AM210" s="236"/>
      <c r="AN210" s="242"/>
      <c r="AO210" s="234"/>
      <c r="AP210" s="235"/>
      <c r="AQ210" s="236"/>
      <c r="AR210" s="235"/>
      <c r="AS210" s="236"/>
      <c r="AT210" s="237"/>
      <c r="AU210" s="132"/>
    </row>
    <row r="211" spans="2:47" ht="15.6" customHeight="1" x14ac:dyDescent="0.25">
      <c r="B211" s="46" t="s">
        <v>1486</v>
      </c>
      <c r="C211" s="123" t="s">
        <v>1445</v>
      </c>
      <c r="D211" s="114"/>
      <c r="E211" s="123"/>
      <c r="F211" s="199"/>
      <c r="G211" s="282"/>
      <c r="H211" s="91">
        <v>1.5084310972036594</v>
      </c>
      <c r="I211" s="91">
        <f t="shared" si="10"/>
        <v>1.2067448777629277</v>
      </c>
      <c r="J211" s="30">
        <f t="shared" si="8"/>
        <v>6.704138209794043E-2</v>
      </c>
      <c r="K211" s="267">
        <f t="shared" si="9"/>
        <v>0.61073639567983729</v>
      </c>
      <c r="L211" s="73"/>
      <c r="M211" s="135"/>
      <c r="N211" s="101"/>
      <c r="O211" s="116"/>
      <c r="P211" s="101"/>
      <c r="Q211" s="117">
        <v>1.5789467592592699E-2</v>
      </c>
      <c r="R211" s="91">
        <v>1.5084310972036594</v>
      </c>
      <c r="S211" s="117"/>
      <c r="T211" s="126"/>
      <c r="U211" s="174"/>
      <c r="V211" s="101"/>
      <c r="W211" s="116"/>
      <c r="X211" s="101"/>
      <c r="Y211" s="116"/>
      <c r="Z211" s="120"/>
      <c r="AA211" s="116"/>
      <c r="AB211" s="126"/>
      <c r="AC211" s="127"/>
      <c r="AD211" s="128"/>
      <c r="AE211" s="129"/>
      <c r="AF211" s="128"/>
      <c r="AG211" s="130"/>
      <c r="AH211" s="131"/>
      <c r="AI211" s="234"/>
      <c r="AJ211" s="235"/>
      <c r="AK211" s="236"/>
      <c r="AL211" s="235"/>
      <c r="AM211" s="236"/>
      <c r="AN211" s="242"/>
      <c r="AO211" s="234"/>
      <c r="AP211" s="235"/>
      <c r="AQ211" s="236"/>
      <c r="AR211" s="235"/>
      <c r="AS211" s="236"/>
      <c r="AT211" s="237"/>
      <c r="AU211" s="132"/>
    </row>
    <row r="212" spans="2:47" ht="15.6" customHeight="1" x14ac:dyDescent="0.25">
      <c r="B212" s="46" t="s">
        <v>305</v>
      </c>
      <c r="C212" s="57" t="s">
        <v>304</v>
      </c>
      <c r="D212" s="58">
        <v>1981</v>
      </c>
      <c r="E212" s="297" t="s">
        <v>1646</v>
      </c>
      <c r="F212" s="201">
        <v>1</v>
      </c>
      <c r="G212" s="282">
        <v>43245</v>
      </c>
      <c r="H212" s="90">
        <v>1.2050000000000001</v>
      </c>
      <c r="I212" s="90">
        <v>1.2050000000000001</v>
      </c>
      <c r="J212" s="30">
        <f t="shared" si="8"/>
        <v>6.6944444444444445E-2</v>
      </c>
      <c r="K212" s="267">
        <f t="shared" si="9"/>
        <v>0.61083333333333323</v>
      </c>
      <c r="L212" s="73"/>
      <c r="M212" s="135">
        <v>5.6539351851851855E-2</v>
      </c>
      <c r="N212" s="101">
        <v>1.3622420524261016</v>
      </c>
      <c r="O212" s="116"/>
      <c r="P212" s="101"/>
      <c r="Q212" s="117"/>
      <c r="R212" s="101"/>
      <c r="S212" s="117"/>
      <c r="T212" s="126"/>
      <c r="U212" s="174"/>
      <c r="V212" s="101"/>
      <c r="W212" s="116"/>
      <c r="X212" s="101"/>
      <c r="Y212" s="116"/>
      <c r="Z212" s="120"/>
      <c r="AA212" s="116"/>
      <c r="AB212" s="126"/>
      <c r="AC212" s="127">
        <v>4.3819444444444446E-2</v>
      </c>
      <c r="AD212" s="137">
        <v>1.0525437864887406</v>
      </c>
      <c r="AE212" s="129"/>
      <c r="AF212" s="128"/>
      <c r="AG212" s="130">
        <v>1.184567901234568E-2</v>
      </c>
      <c r="AH212" s="131">
        <v>1.0688574810276406</v>
      </c>
      <c r="AI212" s="234">
        <v>4.5428240740740734E-2</v>
      </c>
      <c r="AJ212" s="235">
        <v>1.0480640854472629</v>
      </c>
      <c r="AK212" s="236"/>
      <c r="AL212" s="235"/>
      <c r="AM212" s="236">
        <v>1.542361111111111E-2</v>
      </c>
      <c r="AN212" s="242">
        <v>1.3930587497386577</v>
      </c>
      <c r="AO212" s="234"/>
      <c r="AP212" s="235"/>
      <c r="AQ212" s="236"/>
      <c r="AR212" s="235"/>
      <c r="AS212" s="236"/>
      <c r="AT212" s="237"/>
      <c r="AU212" s="132"/>
    </row>
    <row r="213" spans="2:47" ht="15.6" customHeight="1" x14ac:dyDescent="0.25">
      <c r="B213" s="61" t="s">
        <v>881</v>
      </c>
      <c r="C213" s="10" t="s">
        <v>879</v>
      </c>
      <c r="D213" s="22">
        <v>1975</v>
      </c>
      <c r="E213" s="28"/>
      <c r="F213" s="200"/>
      <c r="G213" s="282"/>
      <c r="H213" s="91">
        <v>1.5062597484939919</v>
      </c>
      <c r="I213" s="91">
        <f t="shared" si="10"/>
        <v>1.2050077987951937</v>
      </c>
      <c r="J213" s="30">
        <f t="shared" si="8"/>
        <v>6.6944877710844092E-2</v>
      </c>
      <c r="K213" s="267">
        <f t="shared" si="9"/>
        <v>0.61083290006693358</v>
      </c>
      <c r="L213" s="73"/>
      <c r="M213" s="135"/>
      <c r="N213" s="101"/>
      <c r="O213" s="116"/>
      <c r="P213" s="101"/>
      <c r="Q213" s="117"/>
      <c r="R213" s="101"/>
      <c r="S213" s="117"/>
      <c r="T213" s="126"/>
      <c r="U213" s="174"/>
      <c r="V213" s="101"/>
      <c r="W213" s="116"/>
      <c r="X213" s="101"/>
      <c r="Y213" s="116"/>
      <c r="Z213" s="120"/>
      <c r="AA213" s="116">
        <v>8.4942129629629659E-2</v>
      </c>
      <c r="AB213" s="149">
        <v>1.5062597484939919</v>
      </c>
      <c r="AC213" s="127"/>
      <c r="AD213" s="128"/>
      <c r="AE213" s="129"/>
      <c r="AF213" s="128"/>
      <c r="AG213" s="130"/>
      <c r="AH213" s="131"/>
      <c r="AI213" s="234"/>
      <c r="AJ213" s="235"/>
      <c r="AK213" s="236"/>
      <c r="AL213" s="235"/>
      <c r="AM213" s="236"/>
      <c r="AN213" s="242"/>
      <c r="AO213" s="234"/>
      <c r="AP213" s="235"/>
      <c r="AQ213" s="236"/>
      <c r="AR213" s="235"/>
      <c r="AS213" s="236"/>
      <c r="AT213" s="237"/>
      <c r="AU213" s="132"/>
    </row>
    <row r="214" spans="2:47" ht="15.6" customHeight="1" x14ac:dyDescent="0.25">
      <c r="B214" s="265" t="s">
        <v>1596</v>
      </c>
      <c r="C214" s="3" t="s">
        <v>1545</v>
      </c>
      <c r="D214" s="213">
        <v>1982</v>
      </c>
      <c r="E214" s="3" t="s">
        <v>1546</v>
      </c>
      <c r="F214" s="199"/>
      <c r="G214" s="284"/>
      <c r="H214" s="91">
        <v>1.5047406581148914</v>
      </c>
      <c r="I214" s="91">
        <f t="shared" si="10"/>
        <v>1.2037925264919132</v>
      </c>
      <c r="J214" s="30">
        <f t="shared" si="8"/>
        <v>6.6877362582884056E-2</v>
      </c>
      <c r="K214" s="267">
        <f t="shared" si="9"/>
        <v>0.61090041519489369</v>
      </c>
      <c r="L214" s="74"/>
      <c r="M214" s="135">
        <v>6.2453703703703706E-2</v>
      </c>
      <c r="N214" s="91">
        <v>1.5047406581148914</v>
      </c>
      <c r="O214" s="69"/>
      <c r="P214" s="80"/>
      <c r="Q214" s="72"/>
      <c r="R214" s="80"/>
      <c r="S214" s="63"/>
      <c r="T214" s="96"/>
      <c r="U214" s="203"/>
      <c r="V214" s="80"/>
      <c r="W214" s="69"/>
      <c r="X214" s="80"/>
      <c r="Y214" s="69"/>
      <c r="Z214" s="82"/>
      <c r="AA214" s="69"/>
      <c r="AB214" s="100"/>
      <c r="AC214" s="70"/>
      <c r="AD214" s="87"/>
      <c r="AE214" s="66"/>
      <c r="AF214" s="87"/>
      <c r="AG214" s="67"/>
      <c r="AH214" s="85"/>
      <c r="AI214" s="234"/>
      <c r="AJ214" s="235"/>
      <c r="AK214" s="236"/>
      <c r="AL214" s="235"/>
      <c r="AM214" s="236"/>
      <c r="AN214" s="242"/>
      <c r="AO214" s="234"/>
      <c r="AP214" s="235"/>
      <c r="AQ214" s="236"/>
      <c r="AR214" s="235"/>
      <c r="AS214" s="236"/>
      <c r="AT214" s="237"/>
      <c r="AU214" s="71"/>
    </row>
    <row r="215" spans="2:47" ht="15.6" customHeight="1" x14ac:dyDescent="0.25">
      <c r="B215" s="265" t="s">
        <v>1595</v>
      </c>
      <c r="C215" s="3" t="s">
        <v>1543</v>
      </c>
      <c r="D215" s="213">
        <v>1986</v>
      </c>
      <c r="E215" s="3" t="s">
        <v>1544</v>
      </c>
      <c r="F215" s="199"/>
      <c r="G215" s="282"/>
      <c r="H215" s="91">
        <v>1.501952035694367</v>
      </c>
      <c r="I215" s="91">
        <f t="shared" si="10"/>
        <v>1.2015616285554938</v>
      </c>
      <c r="J215" s="30">
        <f t="shared" si="8"/>
        <v>6.6753423808638537E-2</v>
      </c>
      <c r="K215" s="267">
        <f t="shared" si="9"/>
        <v>0.61102435396913912</v>
      </c>
      <c r="L215" s="74"/>
      <c r="M215" s="135">
        <v>6.2337962962962963E-2</v>
      </c>
      <c r="N215" s="91">
        <v>1.501952035694367</v>
      </c>
      <c r="O215" s="69"/>
      <c r="P215" s="80"/>
      <c r="Q215" s="72"/>
      <c r="R215" s="80"/>
      <c r="S215" s="63"/>
      <c r="T215" s="96"/>
      <c r="U215" s="203"/>
      <c r="V215" s="80"/>
      <c r="W215" s="69"/>
      <c r="X215" s="80"/>
      <c r="Y215" s="69"/>
      <c r="Z215" s="82"/>
      <c r="AA215" s="69"/>
      <c r="AB215" s="100"/>
      <c r="AC215" s="70"/>
      <c r="AD215" s="87"/>
      <c r="AE215" s="66"/>
      <c r="AF215" s="87"/>
      <c r="AG215" s="67"/>
      <c r="AH215" s="85"/>
      <c r="AI215" s="234"/>
      <c r="AJ215" s="235"/>
      <c r="AK215" s="236"/>
      <c r="AL215" s="235"/>
      <c r="AM215" s="236"/>
      <c r="AN215" s="242"/>
      <c r="AO215" s="234"/>
      <c r="AP215" s="235"/>
      <c r="AQ215" s="236"/>
      <c r="AR215" s="235"/>
      <c r="AS215" s="236"/>
      <c r="AT215" s="237"/>
      <c r="AU215" s="71"/>
    </row>
    <row r="216" spans="2:47" ht="15.6" customHeight="1" x14ac:dyDescent="0.25">
      <c r="B216" s="265" t="s">
        <v>1576</v>
      </c>
      <c r="C216" s="3" t="s">
        <v>1512</v>
      </c>
      <c r="D216" s="213">
        <v>1988</v>
      </c>
      <c r="E216" s="3" t="s">
        <v>709</v>
      </c>
      <c r="F216" s="199"/>
      <c r="G216" s="282"/>
      <c r="H216" s="91">
        <v>1.5016731734523145</v>
      </c>
      <c r="I216" s="91">
        <f t="shared" si="10"/>
        <v>1.2013385387618518</v>
      </c>
      <c r="J216" s="30">
        <f t="shared" si="8"/>
        <v>6.6741029931213988E-2</v>
      </c>
      <c r="K216" s="267">
        <f t="shared" si="9"/>
        <v>0.6110367478465637</v>
      </c>
      <c r="L216" s="74"/>
      <c r="M216" s="135">
        <v>6.232638888888889E-2</v>
      </c>
      <c r="N216" s="91">
        <v>1.5016731734523145</v>
      </c>
      <c r="O216" s="69"/>
      <c r="P216" s="80"/>
      <c r="Q216" s="72"/>
      <c r="R216" s="80"/>
      <c r="S216" s="63"/>
      <c r="T216" s="96"/>
      <c r="U216" s="203"/>
      <c r="V216" s="80"/>
      <c r="W216" s="69"/>
      <c r="X216" s="80"/>
      <c r="Y216" s="69"/>
      <c r="Z216" s="82"/>
      <c r="AA216" s="69"/>
      <c r="AB216" s="100"/>
      <c r="AC216" s="70"/>
      <c r="AD216" s="87"/>
      <c r="AE216" s="66"/>
      <c r="AF216" s="87"/>
      <c r="AG216" s="67"/>
      <c r="AH216" s="85"/>
      <c r="AI216" s="234"/>
      <c r="AJ216" s="235"/>
      <c r="AK216" s="236"/>
      <c r="AL216" s="235"/>
      <c r="AM216" s="236"/>
      <c r="AN216" s="242"/>
      <c r="AO216" s="234"/>
      <c r="AP216" s="235"/>
      <c r="AQ216" s="236"/>
      <c r="AR216" s="235"/>
      <c r="AS216" s="236"/>
      <c r="AT216" s="237"/>
      <c r="AU216" s="71"/>
    </row>
    <row r="217" spans="2:47" ht="15.6" customHeight="1" x14ac:dyDescent="0.25">
      <c r="B217" s="46" t="s">
        <v>106</v>
      </c>
      <c r="C217" s="10" t="s">
        <v>105</v>
      </c>
      <c r="D217" s="22">
        <v>1964</v>
      </c>
      <c r="E217" s="28" t="s">
        <v>738</v>
      </c>
      <c r="F217" s="200"/>
      <c r="G217" s="282"/>
      <c r="H217" s="90">
        <v>1.2007575757575781</v>
      </c>
      <c r="I217" s="90">
        <v>1.2007575757575781</v>
      </c>
      <c r="J217" s="30">
        <f t="shared" si="8"/>
        <v>6.6708754208754342E-2</v>
      </c>
      <c r="K217" s="267">
        <f t="shared" si="9"/>
        <v>0.61106902356902337</v>
      </c>
      <c r="L217" s="73"/>
      <c r="M217" s="135"/>
      <c r="N217" s="101"/>
      <c r="O217" s="116"/>
      <c r="P217" s="101"/>
      <c r="Q217" s="117"/>
      <c r="R217" s="101"/>
      <c r="S217" s="117"/>
      <c r="T217" s="126"/>
      <c r="U217" s="174"/>
      <c r="V217" s="101"/>
      <c r="W217" s="116">
        <v>5.136574074074074E-2</v>
      </c>
      <c r="X217" s="90">
        <v>1.2007575757575781</v>
      </c>
      <c r="Y217" s="116"/>
      <c r="Z217" s="120"/>
      <c r="AA217" s="116">
        <v>7.4781543887147417E-2</v>
      </c>
      <c r="AB217" s="126">
        <v>1.3260843585931905</v>
      </c>
      <c r="AC217" s="127"/>
      <c r="AD217" s="128"/>
      <c r="AE217" s="129">
        <v>7.8958333333333339E-2</v>
      </c>
      <c r="AF217" s="128">
        <v>1.8023778071334216</v>
      </c>
      <c r="AG217" s="130"/>
      <c r="AH217" s="131"/>
      <c r="AI217" s="234"/>
      <c r="AJ217" s="235"/>
      <c r="AK217" s="236">
        <v>5.2060185185185182E-2</v>
      </c>
      <c r="AL217" s="235">
        <v>1.1750261233019854</v>
      </c>
      <c r="AM217" s="236"/>
      <c r="AN217" s="242"/>
      <c r="AO217" s="234"/>
      <c r="AP217" s="235"/>
      <c r="AQ217" s="236" t="s">
        <v>592</v>
      </c>
      <c r="AR217" s="235"/>
      <c r="AS217" s="236"/>
      <c r="AT217" s="237"/>
      <c r="AU217" s="132"/>
    </row>
    <row r="218" spans="2:47" ht="15.6" customHeight="1" x14ac:dyDescent="0.25">
      <c r="B218" s="62" t="s">
        <v>941</v>
      </c>
      <c r="C218" s="55" t="s">
        <v>1054</v>
      </c>
      <c r="D218" s="22"/>
      <c r="E218" s="55" t="s">
        <v>1160</v>
      </c>
      <c r="F218" s="200"/>
      <c r="G218" s="282"/>
      <c r="H218" s="90">
        <v>1.2002063983488129</v>
      </c>
      <c r="I218" s="90">
        <v>1.2002063983488129</v>
      </c>
      <c r="J218" s="30">
        <f t="shared" si="8"/>
        <v>6.6678133241600712E-2</v>
      </c>
      <c r="K218" s="267">
        <f t="shared" si="9"/>
        <v>0.61109964453617693</v>
      </c>
      <c r="L218" s="73"/>
      <c r="M218" s="135">
        <v>5.5150462962962964E-2</v>
      </c>
      <c r="N218" s="101">
        <v>1.3287785833798105</v>
      </c>
      <c r="O218" s="116"/>
      <c r="P218" s="101"/>
      <c r="Q218" s="117"/>
      <c r="R218" s="101"/>
      <c r="S218" s="117"/>
      <c r="T218" s="126"/>
      <c r="U218" s="174" t="s">
        <v>1197</v>
      </c>
      <c r="V218" s="90">
        <v>1.2002063983488129</v>
      </c>
      <c r="W218" s="116"/>
      <c r="X218" s="101"/>
      <c r="Y218" s="116"/>
      <c r="Z218" s="120"/>
      <c r="AA218" s="116"/>
      <c r="AB218" s="126"/>
      <c r="AC218" s="127"/>
      <c r="AD218" s="128"/>
      <c r="AE218" s="129"/>
      <c r="AF218" s="128"/>
      <c r="AG218" s="130"/>
      <c r="AH218" s="131"/>
      <c r="AI218" s="234"/>
      <c r="AJ218" s="235"/>
      <c r="AK218" s="236"/>
      <c r="AL218" s="235"/>
      <c r="AM218" s="236"/>
      <c r="AN218" s="242"/>
      <c r="AO218" s="234"/>
      <c r="AP218" s="235"/>
      <c r="AQ218" s="236"/>
      <c r="AR218" s="235"/>
      <c r="AS218" s="236"/>
      <c r="AT218" s="237"/>
      <c r="AU218" s="132"/>
    </row>
    <row r="219" spans="2:47" ht="15.6" customHeight="1" x14ac:dyDescent="0.25">
      <c r="B219" s="46" t="s">
        <v>559</v>
      </c>
      <c r="C219" s="10" t="s">
        <v>558</v>
      </c>
      <c r="D219" s="22">
        <v>1986</v>
      </c>
      <c r="E219" s="28" t="s">
        <v>739</v>
      </c>
      <c r="F219" s="200"/>
      <c r="G219" s="282"/>
      <c r="H219" s="90">
        <v>1.2002063983488129</v>
      </c>
      <c r="I219" s="90">
        <v>1.2002063983488129</v>
      </c>
      <c r="J219" s="30">
        <f t="shared" si="8"/>
        <v>6.6678133241600712E-2</v>
      </c>
      <c r="K219" s="267">
        <f t="shared" si="9"/>
        <v>0.61109964453617693</v>
      </c>
      <c r="L219" s="73"/>
      <c r="M219" s="135">
        <v>5.6608796296296303E-2</v>
      </c>
      <c r="N219" s="101">
        <v>1.3639152258784164</v>
      </c>
      <c r="O219" s="116"/>
      <c r="P219" s="101"/>
      <c r="Q219" s="117"/>
      <c r="R219" s="101"/>
      <c r="S219" s="117"/>
      <c r="T219" s="126"/>
      <c r="U219" s="174" t="s">
        <v>1197</v>
      </c>
      <c r="V219" s="90">
        <v>1.2002063983488129</v>
      </c>
      <c r="W219" s="116"/>
      <c r="X219" s="101"/>
      <c r="Y219" s="116"/>
      <c r="Z219" s="120"/>
      <c r="AA219" s="116"/>
      <c r="AB219" s="126"/>
      <c r="AC219" s="127">
        <v>6.0995370370370366E-2</v>
      </c>
      <c r="AD219" s="128">
        <v>1.4651098137336667</v>
      </c>
      <c r="AE219" s="129"/>
      <c r="AF219" s="128"/>
      <c r="AG219" s="130"/>
      <c r="AH219" s="131"/>
      <c r="AI219" s="234">
        <v>5.6701388888888891E-2</v>
      </c>
      <c r="AJ219" s="235">
        <v>1.3081441922563417</v>
      </c>
      <c r="AK219" s="236"/>
      <c r="AL219" s="235"/>
      <c r="AM219" s="236"/>
      <c r="AN219" s="242"/>
      <c r="AO219" s="234">
        <v>5.2916666666666667E-2</v>
      </c>
      <c r="AP219" s="235">
        <v>1.2403689636462292</v>
      </c>
      <c r="AQ219" s="236"/>
      <c r="AR219" s="235"/>
      <c r="AS219" s="236"/>
      <c r="AT219" s="237"/>
      <c r="AU219" s="132"/>
    </row>
    <row r="220" spans="2:47" ht="15.6" customHeight="1" x14ac:dyDescent="0.25">
      <c r="B220" s="46" t="s">
        <v>1385</v>
      </c>
      <c r="C220" s="134" t="s">
        <v>1351</v>
      </c>
      <c r="D220" s="114">
        <v>1987</v>
      </c>
      <c r="E220" s="134" t="s">
        <v>1414</v>
      </c>
      <c r="F220" s="276"/>
      <c r="G220" s="282"/>
      <c r="H220" s="91">
        <v>1.4966536530953709</v>
      </c>
      <c r="I220" s="91">
        <f>H220*0.8</f>
        <v>1.1973229224762967</v>
      </c>
      <c r="J220" s="30">
        <f t="shared" si="8"/>
        <v>6.6517940137572035E-2</v>
      </c>
      <c r="K220" s="267">
        <f t="shared" si="9"/>
        <v>0.61125983764020564</v>
      </c>
      <c r="L220" s="73"/>
      <c r="M220" s="135">
        <v>6.2118055555555551E-2</v>
      </c>
      <c r="N220" s="91">
        <v>1.4966536530953709</v>
      </c>
      <c r="O220" s="116"/>
      <c r="P220" s="101"/>
      <c r="Q220" s="117"/>
      <c r="R220" s="101"/>
      <c r="S220" s="117"/>
      <c r="T220" s="126"/>
      <c r="U220" s="174"/>
      <c r="V220" s="101"/>
      <c r="W220" s="116"/>
      <c r="X220" s="101"/>
      <c r="Y220" s="116"/>
      <c r="Z220" s="120"/>
      <c r="AA220" s="116"/>
      <c r="AB220" s="126"/>
      <c r="AC220" s="127"/>
      <c r="AD220" s="128"/>
      <c r="AE220" s="129"/>
      <c r="AF220" s="128"/>
      <c r="AG220" s="130"/>
      <c r="AH220" s="131"/>
      <c r="AI220" s="234"/>
      <c r="AJ220" s="235"/>
      <c r="AK220" s="236"/>
      <c r="AL220" s="235"/>
      <c r="AM220" s="236"/>
      <c r="AN220" s="242"/>
      <c r="AO220" s="234"/>
      <c r="AP220" s="235"/>
      <c r="AQ220" s="236"/>
      <c r="AR220" s="235"/>
      <c r="AS220" s="236"/>
      <c r="AT220" s="237"/>
      <c r="AU220" s="132"/>
    </row>
    <row r="221" spans="2:47" ht="15.6" customHeight="1" x14ac:dyDescent="0.25">
      <c r="B221" s="46" t="s">
        <v>153</v>
      </c>
      <c r="C221" s="10" t="s">
        <v>152</v>
      </c>
      <c r="D221" s="22">
        <v>1984</v>
      </c>
      <c r="E221" s="28" t="s">
        <v>770</v>
      </c>
      <c r="F221" s="200"/>
      <c r="G221" s="282"/>
      <c r="H221" s="91">
        <v>1.4951122853368559</v>
      </c>
      <c r="I221" s="91">
        <f>H221*0.8</f>
        <v>1.1960898282694847</v>
      </c>
      <c r="J221" s="30">
        <f t="shared" si="8"/>
        <v>6.6449434903860266E-2</v>
      </c>
      <c r="K221" s="267">
        <f t="shared" si="9"/>
        <v>0.61132834287391746</v>
      </c>
      <c r="L221" s="73"/>
      <c r="M221" s="135"/>
      <c r="N221" s="101"/>
      <c r="O221" s="116"/>
      <c r="P221" s="101"/>
      <c r="Q221" s="117"/>
      <c r="R221" s="101"/>
      <c r="S221" s="117"/>
      <c r="T221" s="126"/>
      <c r="U221" s="174"/>
      <c r="V221" s="101"/>
      <c r="W221" s="116"/>
      <c r="X221" s="101"/>
      <c r="Y221" s="116"/>
      <c r="Z221" s="120"/>
      <c r="AA221" s="116"/>
      <c r="AB221" s="126"/>
      <c r="AC221" s="127"/>
      <c r="AD221" s="128"/>
      <c r="AE221" s="129">
        <v>6.5497685185185187E-2</v>
      </c>
      <c r="AF221" s="136">
        <v>1.4951122853368559</v>
      </c>
      <c r="AG221" s="130"/>
      <c r="AH221" s="131"/>
      <c r="AI221" s="234"/>
      <c r="AJ221" s="235"/>
      <c r="AK221" s="236"/>
      <c r="AL221" s="235"/>
      <c r="AM221" s="236"/>
      <c r="AN221" s="242"/>
      <c r="AO221" s="234"/>
      <c r="AP221" s="235"/>
      <c r="AQ221" s="236"/>
      <c r="AR221" s="235"/>
      <c r="AS221" s="236"/>
      <c r="AT221" s="237"/>
      <c r="AU221" s="132"/>
    </row>
    <row r="222" spans="2:47" ht="15.6" customHeight="1" x14ac:dyDescent="0.25">
      <c r="B222" s="46" t="s">
        <v>403</v>
      </c>
      <c r="C222" s="57" t="s">
        <v>402</v>
      </c>
      <c r="D222" s="58">
        <v>1973</v>
      </c>
      <c r="E222" s="59" t="s">
        <v>706</v>
      </c>
      <c r="F222" s="201">
        <v>1</v>
      </c>
      <c r="G222" s="282">
        <v>43224</v>
      </c>
      <c r="H222" s="90">
        <v>1.1948392739995621</v>
      </c>
      <c r="I222" s="90">
        <v>1.1948392739995621</v>
      </c>
      <c r="J222" s="30">
        <f t="shared" si="8"/>
        <v>6.6379959666642341E-2</v>
      </c>
      <c r="K222" s="267">
        <f t="shared" si="9"/>
        <v>0.61139781811113536</v>
      </c>
      <c r="L222" s="73"/>
      <c r="M222" s="135">
        <v>5.2083333333333336E-2</v>
      </c>
      <c r="N222" s="101">
        <v>1.2548800892359175</v>
      </c>
      <c r="O222" s="116">
        <v>4.6215277777777779E-2</v>
      </c>
      <c r="P222" s="102">
        <v>1.090387766247952</v>
      </c>
      <c r="Q222" s="117">
        <v>1.369490740740742E-2</v>
      </c>
      <c r="R222" s="101">
        <v>1.3083293711783726</v>
      </c>
      <c r="S222" s="117">
        <v>6.3240740740740709E-2</v>
      </c>
      <c r="T222" s="144">
        <v>1.1948392739995621</v>
      </c>
      <c r="U222" s="174"/>
      <c r="V222" s="101"/>
      <c r="W222" s="116">
        <v>4.9178240740740731E-2</v>
      </c>
      <c r="X222" s="102">
        <v>1.1496212121212142</v>
      </c>
      <c r="Y222" s="116">
        <v>1.3316666666666754E-2</v>
      </c>
      <c r="Z222" s="120">
        <v>1.2097405055305681</v>
      </c>
      <c r="AA222" s="116">
        <v>6.5187340990263798E-2</v>
      </c>
      <c r="AB222" s="126">
        <v>1.1559525087623463</v>
      </c>
      <c r="AC222" s="127">
        <v>5.6979166666666664E-2</v>
      </c>
      <c r="AD222" s="128">
        <v>1.3686405337781482</v>
      </c>
      <c r="AE222" s="129">
        <v>4.6793981481481478E-2</v>
      </c>
      <c r="AF222" s="139">
        <v>1.0681638044914135</v>
      </c>
      <c r="AG222" s="130">
        <v>1.2899305555555554E-2</v>
      </c>
      <c r="AH222" s="131">
        <v>1.1639281487154491</v>
      </c>
      <c r="AI222" s="234">
        <v>5.4027777777777779E-2</v>
      </c>
      <c r="AJ222" s="235">
        <v>1.2464619492656877</v>
      </c>
      <c r="AK222" s="236">
        <v>4.7962962962962964E-2</v>
      </c>
      <c r="AL222" s="235">
        <v>1.0825496342737724</v>
      </c>
      <c r="AM222" s="236">
        <v>1.396412037037037E-2</v>
      </c>
      <c r="AN222" s="242">
        <v>1.2612377169140707</v>
      </c>
      <c r="AO222" s="234">
        <v>4.5729166666666661E-2</v>
      </c>
      <c r="AP222" s="235">
        <v>1.0718936516549105</v>
      </c>
      <c r="AQ222" s="236">
        <v>9.3425925925925926E-2</v>
      </c>
      <c r="AR222" s="235">
        <v>1.4284197487170414</v>
      </c>
      <c r="AS222" s="236">
        <v>1.3344521604938273E-2</v>
      </c>
      <c r="AT222" s="237">
        <v>1.2429120701426573</v>
      </c>
      <c r="AU222" s="132"/>
    </row>
    <row r="223" spans="2:47" ht="15.6" customHeight="1" x14ac:dyDescent="0.25">
      <c r="B223" s="46" t="s">
        <v>265</v>
      </c>
      <c r="C223" s="10" t="s">
        <v>264</v>
      </c>
      <c r="D223" s="22">
        <v>1998</v>
      </c>
      <c r="E223" s="28" t="s">
        <v>700</v>
      </c>
      <c r="F223" s="200"/>
      <c r="G223" s="282"/>
      <c r="H223" s="90">
        <v>1.194366982710541</v>
      </c>
      <c r="I223" s="90">
        <v>1.194366982710541</v>
      </c>
      <c r="J223" s="30">
        <f t="shared" si="8"/>
        <v>6.6353721261696724E-2</v>
      </c>
      <c r="K223" s="267">
        <f t="shared" si="9"/>
        <v>0.611424056516081</v>
      </c>
      <c r="L223" s="112"/>
      <c r="M223" s="135">
        <v>4.9571759259259253E-2</v>
      </c>
      <c r="N223" s="90">
        <v>1.194366982710541</v>
      </c>
      <c r="O223" s="116"/>
      <c r="P223" s="101"/>
      <c r="Q223" s="117"/>
      <c r="R223" s="101"/>
      <c r="S223" s="117"/>
      <c r="T223" s="126"/>
      <c r="U223" s="174"/>
      <c r="V223" s="101"/>
      <c r="W223" s="116"/>
      <c r="X223" s="101"/>
      <c r="Y223" s="116"/>
      <c r="Z223" s="120"/>
      <c r="AA223" s="116"/>
      <c r="AB223" s="126"/>
      <c r="AC223" s="127">
        <v>5.4606481481481478E-2</v>
      </c>
      <c r="AD223" s="128">
        <v>1.3116485960522655</v>
      </c>
      <c r="AE223" s="129"/>
      <c r="AF223" s="128"/>
      <c r="AG223" s="130"/>
      <c r="AH223" s="131"/>
      <c r="AI223" s="234">
        <v>4.7974537037037045E-2</v>
      </c>
      <c r="AJ223" s="235">
        <v>1.1068090787716958</v>
      </c>
      <c r="AK223" s="236"/>
      <c r="AL223" s="235"/>
      <c r="AM223" s="236">
        <v>1.3610725308641975E-2</v>
      </c>
      <c r="AN223" s="242">
        <v>1.2293191163147259</v>
      </c>
      <c r="AO223" s="234"/>
      <c r="AP223" s="235"/>
      <c r="AQ223" s="236"/>
      <c r="AR223" s="235"/>
      <c r="AS223" s="236"/>
      <c r="AT223" s="237"/>
      <c r="AU223" s="132"/>
    </row>
    <row r="224" spans="2:47" ht="15.6" customHeight="1" x14ac:dyDescent="0.25">
      <c r="B224" s="46" t="s">
        <v>505</v>
      </c>
      <c r="C224" s="57" t="s">
        <v>504</v>
      </c>
      <c r="D224" s="58">
        <v>1976</v>
      </c>
      <c r="E224" s="59" t="s">
        <v>709</v>
      </c>
      <c r="F224" s="201">
        <v>1</v>
      </c>
      <c r="G224" s="284">
        <v>43240</v>
      </c>
      <c r="H224" s="90">
        <v>1.193610049153468</v>
      </c>
      <c r="I224" s="90">
        <v>1.193610049153468</v>
      </c>
      <c r="J224" s="30">
        <f t="shared" si="8"/>
        <v>6.6311669397414882E-2</v>
      </c>
      <c r="K224" s="267">
        <f t="shared" si="9"/>
        <v>0.61146610838036286</v>
      </c>
      <c r="L224" s="73"/>
      <c r="M224" s="135">
        <v>5.3483796296296293E-2</v>
      </c>
      <c r="N224" s="101">
        <v>1.2886224205242609</v>
      </c>
      <c r="O224" s="116">
        <v>5.0590277777777776E-2</v>
      </c>
      <c r="P224" s="90">
        <v>1.193610049153468</v>
      </c>
      <c r="Q224" s="117"/>
      <c r="R224" s="101"/>
      <c r="S224" s="117"/>
      <c r="T224" s="126"/>
      <c r="U224" s="174" t="s">
        <v>1213</v>
      </c>
      <c r="V224" s="101">
        <v>1.2533539731682144</v>
      </c>
      <c r="W224" s="116">
        <v>5.0706018518518525E-2</v>
      </c>
      <c r="X224" s="102">
        <v>1.1853354978355004</v>
      </c>
      <c r="Y224" s="116"/>
      <c r="Z224" s="120"/>
      <c r="AA224" s="116"/>
      <c r="AB224" s="126"/>
      <c r="AC224" s="127">
        <v>5.3877314814814815E-2</v>
      </c>
      <c r="AD224" s="128">
        <v>1.2941340005560187</v>
      </c>
      <c r="AE224" s="129"/>
      <c r="AF224" s="128"/>
      <c r="AG224" s="130"/>
      <c r="AH224" s="131"/>
      <c r="AI224" s="234"/>
      <c r="AJ224" s="235"/>
      <c r="AK224" s="236">
        <v>5.1307870370370372E-2</v>
      </c>
      <c r="AL224" s="235">
        <v>1.1580459770114944</v>
      </c>
      <c r="AM224" s="236"/>
      <c r="AN224" s="242"/>
      <c r="AO224" s="234">
        <v>4.8206018518518523E-2</v>
      </c>
      <c r="AP224" s="235">
        <v>1.1299511665762345</v>
      </c>
      <c r="AQ224" s="236">
        <v>7.9247685185185185E-2</v>
      </c>
      <c r="AR224" s="235">
        <v>1.2116439568218016</v>
      </c>
      <c r="AS224" s="236">
        <v>1.3922453703703703E-2</v>
      </c>
      <c r="AT224" s="237">
        <v>1.2967408099464588</v>
      </c>
      <c r="AU224" s="132"/>
    </row>
    <row r="225" spans="2:47" ht="15.6" customHeight="1" x14ac:dyDescent="0.25">
      <c r="B225" s="265" t="s">
        <v>1619</v>
      </c>
      <c r="C225" s="13" t="s">
        <v>1618</v>
      </c>
      <c r="D225" s="213">
        <v>2004</v>
      </c>
      <c r="E225" s="3" t="s">
        <v>707</v>
      </c>
      <c r="F225" s="199"/>
      <c r="G225" s="284"/>
      <c r="H225" s="91">
        <v>1.4905186837702176</v>
      </c>
      <c r="I225" s="91">
        <f>H225*0.8</f>
        <v>1.192414947016174</v>
      </c>
      <c r="J225" s="30">
        <f t="shared" si="8"/>
        <v>6.6245274834231885E-2</v>
      </c>
      <c r="K225" s="267">
        <f t="shared" si="9"/>
        <v>0.61153250294354577</v>
      </c>
      <c r="L225" s="74"/>
      <c r="M225" s="135">
        <v>6.1863425925925926E-2</v>
      </c>
      <c r="N225" s="91">
        <v>1.4905186837702176</v>
      </c>
      <c r="O225" s="69"/>
      <c r="P225" s="80"/>
      <c r="Q225" s="72"/>
      <c r="R225" s="80"/>
      <c r="S225" s="63"/>
      <c r="T225" s="96"/>
      <c r="U225" s="203"/>
      <c r="V225" s="80"/>
      <c r="W225" s="69"/>
      <c r="X225" s="80"/>
      <c r="Y225" s="69"/>
      <c r="Z225" s="82"/>
      <c r="AA225" s="69"/>
      <c r="AB225" s="100"/>
      <c r="AC225" s="70"/>
      <c r="AD225" s="87"/>
      <c r="AE225" s="66"/>
      <c r="AF225" s="87"/>
      <c r="AG225" s="67"/>
      <c r="AH225" s="85"/>
      <c r="AI225" s="234"/>
      <c r="AJ225" s="235"/>
      <c r="AK225" s="236"/>
      <c r="AL225" s="235"/>
      <c r="AM225" s="236"/>
      <c r="AN225" s="242"/>
      <c r="AO225" s="234"/>
      <c r="AP225" s="235"/>
      <c r="AQ225" s="236"/>
      <c r="AR225" s="235"/>
      <c r="AS225" s="236"/>
      <c r="AT225" s="237"/>
      <c r="AU225" s="71"/>
    </row>
    <row r="226" spans="2:47" ht="15.6" customHeight="1" x14ac:dyDescent="0.25">
      <c r="B226" s="46" t="s">
        <v>247</v>
      </c>
      <c r="C226" s="10" t="s">
        <v>246</v>
      </c>
      <c r="D226" s="22">
        <v>1995</v>
      </c>
      <c r="E226" s="28" t="s">
        <v>769</v>
      </c>
      <c r="F226" s="200"/>
      <c r="G226" s="282"/>
      <c r="H226" s="91">
        <v>1.4890356671070013</v>
      </c>
      <c r="I226" s="91">
        <f>H226*0.8</f>
        <v>1.191228533685601</v>
      </c>
      <c r="J226" s="30">
        <f t="shared" si="8"/>
        <v>6.617936298253338E-2</v>
      </c>
      <c r="K226" s="267">
        <f t="shared" si="9"/>
        <v>0.61159841479524435</v>
      </c>
      <c r="L226" s="73"/>
      <c r="M226" s="135"/>
      <c r="N226" s="101"/>
      <c r="O226" s="116"/>
      <c r="P226" s="101"/>
      <c r="Q226" s="117"/>
      <c r="R226" s="101"/>
      <c r="S226" s="117"/>
      <c r="T226" s="126"/>
      <c r="U226" s="174"/>
      <c r="V226" s="101"/>
      <c r="W226" s="116" t="s">
        <v>592</v>
      </c>
      <c r="X226" s="101">
        <v>0</v>
      </c>
      <c r="Y226" s="116"/>
      <c r="Z226" s="120"/>
      <c r="AA226" s="116"/>
      <c r="AB226" s="126"/>
      <c r="AC226" s="127"/>
      <c r="AD226" s="128"/>
      <c r="AE226" s="129">
        <v>6.5231481481481488E-2</v>
      </c>
      <c r="AF226" s="136">
        <v>1.4890356671070013</v>
      </c>
      <c r="AG226" s="130"/>
      <c r="AH226" s="131"/>
      <c r="AI226" s="234"/>
      <c r="AJ226" s="235"/>
      <c r="AK226" s="236"/>
      <c r="AL226" s="235"/>
      <c r="AM226" s="236"/>
      <c r="AN226" s="242"/>
      <c r="AO226" s="234"/>
      <c r="AP226" s="235"/>
      <c r="AQ226" s="236"/>
      <c r="AR226" s="235"/>
      <c r="AS226" s="236"/>
      <c r="AT226" s="237"/>
      <c r="AU226" s="132"/>
    </row>
    <row r="227" spans="2:47" ht="15.6" customHeight="1" x14ac:dyDescent="0.25">
      <c r="B227" s="46" t="s">
        <v>1321</v>
      </c>
      <c r="C227" s="134" t="s">
        <v>1305</v>
      </c>
      <c r="D227" s="22">
        <v>2000</v>
      </c>
      <c r="E227" s="134" t="s">
        <v>1306</v>
      </c>
      <c r="F227" s="199"/>
      <c r="G227" s="284"/>
      <c r="H227" s="91">
        <v>1.488803932277444</v>
      </c>
      <c r="I227" s="91">
        <f>H227*0.8</f>
        <v>1.1910431458219553</v>
      </c>
      <c r="J227" s="30">
        <f t="shared" si="8"/>
        <v>6.6169063656775287E-2</v>
      </c>
      <c r="K227" s="267">
        <f t="shared" si="9"/>
        <v>0.61160871412100237</v>
      </c>
      <c r="L227" s="73"/>
      <c r="M227" s="135"/>
      <c r="N227" s="101"/>
      <c r="O227" s="116">
        <v>6.3101851851851853E-2</v>
      </c>
      <c r="P227" s="91">
        <v>1.488803932277444</v>
      </c>
      <c r="Q227" s="117"/>
      <c r="R227" s="101"/>
      <c r="S227" s="117"/>
      <c r="T227" s="126"/>
      <c r="U227" s="174"/>
      <c r="V227" s="101"/>
      <c r="W227" s="116"/>
      <c r="X227" s="101"/>
      <c r="Y227" s="116"/>
      <c r="Z227" s="120"/>
      <c r="AA227" s="116"/>
      <c r="AB227" s="126"/>
      <c r="AC227" s="127"/>
      <c r="AD227" s="128"/>
      <c r="AE227" s="129"/>
      <c r="AF227" s="128"/>
      <c r="AG227" s="130"/>
      <c r="AH227" s="131"/>
      <c r="AI227" s="234"/>
      <c r="AJ227" s="235"/>
      <c r="AK227" s="236"/>
      <c r="AL227" s="235"/>
      <c r="AM227" s="236"/>
      <c r="AN227" s="242"/>
      <c r="AO227" s="234"/>
      <c r="AP227" s="235"/>
      <c r="AQ227" s="236"/>
      <c r="AR227" s="235"/>
      <c r="AS227" s="236"/>
      <c r="AT227" s="237"/>
      <c r="AU227" s="132"/>
    </row>
    <row r="228" spans="2:47" ht="15.6" customHeight="1" x14ac:dyDescent="0.25">
      <c r="B228" s="46" t="s">
        <v>1258</v>
      </c>
      <c r="C228" s="13" t="s">
        <v>1260</v>
      </c>
      <c r="D228" s="22">
        <v>1985</v>
      </c>
      <c r="E228" s="13" t="s">
        <v>709</v>
      </c>
      <c r="F228" s="200"/>
      <c r="G228" s="282"/>
      <c r="H228" s="91">
        <v>1.4858954734310075</v>
      </c>
      <c r="I228" s="91">
        <f>H228*0.8</f>
        <v>1.1887163787448061</v>
      </c>
      <c r="J228" s="30">
        <f t="shared" si="8"/>
        <v>6.6039798819155893E-2</v>
      </c>
      <c r="K228" s="267">
        <f t="shared" si="9"/>
        <v>0.61173797895862181</v>
      </c>
      <c r="L228" s="73"/>
      <c r="M228" s="135"/>
      <c r="N228" s="101"/>
      <c r="O228" s="116"/>
      <c r="P228" s="101"/>
      <c r="Q228" s="117"/>
      <c r="R228" s="101"/>
      <c r="S228" s="117">
        <v>7.8645833333333304E-2</v>
      </c>
      <c r="T228" s="149">
        <v>1.4858954734310075</v>
      </c>
      <c r="U228" s="174"/>
      <c r="V228" s="101"/>
      <c r="W228" s="116"/>
      <c r="X228" s="101"/>
      <c r="Y228" s="116"/>
      <c r="Z228" s="120"/>
      <c r="AA228" s="116"/>
      <c r="AB228" s="126"/>
      <c r="AC228" s="127"/>
      <c r="AD228" s="128"/>
      <c r="AE228" s="129"/>
      <c r="AF228" s="128"/>
      <c r="AG228" s="130"/>
      <c r="AH228" s="131"/>
      <c r="AI228" s="234"/>
      <c r="AJ228" s="235"/>
      <c r="AK228" s="236"/>
      <c r="AL228" s="235"/>
      <c r="AM228" s="236"/>
      <c r="AN228" s="242"/>
      <c r="AO228" s="234"/>
      <c r="AP228" s="235"/>
      <c r="AQ228" s="236"/>
      <c r="AR228" s="235"/>
      <c r="AS228" s="236"/>
      <c r="AT228" s="237"/>
      <c r="AU228" s="132"/>
    </row>
    <row r="229" spans="2:47" ht="15.6" customHeight="1" x14ac:dyDescent="0.25">
      <c r="B229" s="46" t="s">
        <v>209</v>
      </c>
      <c r="C229" s="10" t="s">
        <v>208</v>
      </c>
      <c r="D229" s="22"/>
      <c r="E229" s="28"/>
      <c r="F229" s="200"/>
      <c r="G229" s="282"/>
      <c r="H229" s="90">
        <v>1.18859649122807</v>
      </c>
      <c r="I229" s="90">
        <v>1.18859649122807</v>
      </c>
      <c r="J229" s="30">
        <f t="shared" si="8"/>
        <v>6.6033138401559444E-2</v>
      </c>
      <c r="K229" s="267">
        <f t="shared" si="9"/>
        <v>0.61174463937621826</v>
      </c>
      <c r="L229" s="73"/>
      <c r="M229" s="135"/>
      <c r="N229" s="101"/>
      <c r="O229" s="116"/>
      <c r="P229" s="101"/>
      <c r="Q229" s="117">
        <v>1.3812731481481433E-2</v>
      </c>
      <c r="R229" s="101">
        <v>1.3195855770187677</v>
      </c>
      <c r="S229" s="117"/>
      <c r="T229" s="126"/>
      <c r="U229" s="174" t="s">
        <v>1195</v>
      </c>
      <c r="V229" s="90">
        <v>1.18859649122807</v>
      </c>
      <c r="W229" s="116"/>
      <c r="X229" s="101"/>
      <c r="Y229" s="116">
        <v>1.2596296296296217E-2</v>
      </c>
      <c r="Z229" s="140">
        <v>1.1442991125877928</v>
      </c>
      <c r="AA229" s="116"/>
      <c r="AB229" s="126"/>
      <c r="AC229" s="127"/>
      <c r="AD229" s="128"/>
      <c r="AE229" s="129"/>
      <c r="AF229" s="128"/>
      <c r="AG229" s="130"/>
      <c r="AH229" s="131"/>
      <c r="AI229" s="234">
        <v>6.1689814814814815E-2</v>
      </c>
      <c r="AJ229" s="235">
        <v>1.4232309746328438</v>
      </c>
      <c r="AK229" s="236"/>
      <c r="AL229" s="235"/>
      <c r="AM229" s="236"/>
      <c r="AN229" s="242"/>
      <c r="AO229" s="234">
        <v>5.6574074074074075E-2</v>
      </c>
      <c r="AP229" s="235">
        <v>1.326098752034726</v>
      </c>
      <c r="AQ229" s="236"/>
      <c r="AR229" s="235"/>
      <c r="AS229" s="236">
        <v>1.6137731481481482E-2</v>
      </c>
      <c r="AT229" s="237">
        <v>1.5030723346149701</v>
      </c>
      <c r="AU229" s="132"/>
    </row>
    <row r="230" spans="2:47" ht="15.6" customHeight="1" x14ac:dyDescent="0.25">
      <c r="B230" s="62" t="s">
        <v>919</v>
      </c>
      <c r="C230" s="55" t="s">
        <v>1032</v>
      </c>
      <c r="D230" s="22"/>
      <c r="E230" s="55" t="s">
        <v>1120</v>
      </c>
      <c r="F230" s="200"/>
      <c r="G230" s="282"/>
      <c r="H230" s="90">
        <v>1.1883384932920535</v>
      </c>
      <c r="I230" s="90">
        <v>1.1883384932920535</v>
      </c>
      <c r="J230" s="30">
        <f t="shared" si="8"/>
        <v>6.6018805182891854E-2</v>
      </c>
      <c r="K230" s="267">
        <f t="shared" si="9"/>
        <v>0.61175897259488587</v>
      </c>
      <c r="L230" s="73"/>
      <c r="M230" s="135">
        <v>5.1342592592592586E-2</v>
      </c>
      <c r="N230" s="101">
        <v>1.2370329057445622</v>
      </c>
      <c r="O230" s="116"/>
      <c r="P230" s="101"/>
      <c r="Q230" s="117"/>
      <c r="R230" s="101"/>
      <c r="S230" s="117"/>
      <c r="T230" s="126"/>
      <c r="U230" s="174" t="s">
        <v>1237</v>
      </c>
      <c r="V230" s="90">
        <v>1.1883384932920535</v>
      </c>
      <c r="W230" s="116"/>
      <c r="X230" s="101"/>
      <c r="Y230" s="116"/>
      <c r="Z230" s="120"/>
      <c r="AA230" s="116"/>
      <c r="AB230" s="126"/>
      <c r="AC230" s="127"/>
      <c r="AD230" s="128"/>
      <c r="AE230" s="129"/>
      <c r="AF230" s="128"/>
      <c r="AG230" s="130"/>
      <c r="AH230" s="131"/>
      <c r="AI230" s="234"/>
      <c r="AJ230" s="235"/>
      <c r="AK230" s="236"/>
      <c r="AL230" s="235"/>
      <c r="AM230" s="236"/>
      <c r="AN230" s="242"/>
      <c r="AO230" s="234"/>
      <c r="AP230" s="235"/>
      <c r="AQ230" s="236"/>
      <c r="AR230" s="235"/>
      <c r="AS230" s="236"/>
      <c r="AT230" s="237"/>
      <c r="AU230" s="132"/>
    </row>
    <row r="231" spans="2:47" ht="15.6" customHeight="1" x14ac:dyDescent="0.25">
      <c r="B231" s="46" t="s">
        <v>409</v>
      </c>
      <c r="C231" s="10" t="s">
        <v>408</v>
      </c>
      <c r="D231" s="22"/>
      <c r="E231" s="28"/>
      <c r="F231" s="200"/>
      <c r="G231" s="282"/>
      <c r="H231" s="90">
        <v>1.1879442318206661</v>
      </c>
      <c r="I231" s="90">
        <v>1.1879442318206661</v>
      </c>
      <c r="J231" s="30">
        <f t="shared" si="8"/>
        <v>6.5996901767814781E-2</v>
      </c>
      <c r="K231" s="267">
        <f t="shared" si="9"/>
        <v>0.61178087600996289</v>
      </c>
      <c r="L231" s="73"/>
      <c r="M231" s="135"/>
      <c r="N231" s="101"/>
      <c r="O231" s="116"/>
      <c r="P231" s="101"/>
      <c r="Q231" s="117"/>
      <c r="R231" s="101"/>
      <c r="S231" s="117"/>
      <c r="T231" s="126"/>
      <c r="U231" s="174"/>
      <c r="V231" s="101"/>
      <c r="W231" s="116"/>
      <c r="X231" s="101"/>
      <c r="Y231" s="116">
        <v>1.3076736111111043E-2</v>
      </c>
      <c r="Z231" s="125">
        <v>1.1879442318206661</v>
      </c>
      <c r="AA231" s="116"/>
      <c r="AB231" s="126"/>
      <c r="AC231" s="127"/>
      <c r="AD231" s="128"/>
      <c r="AE231" s="129"/>
      <c r="AF231" s="128"/>
      <c r="AG231" s="130">
        <v>1.3325617283950618E-2</v>
      </c>
      <c r="AH231" s="143">
        <v>1.2023950428183527</v>
      </c>
      <c r="AI231" s="234"/>
      <c r="AJ231" s="235"/>
      <c r="AK231" s="236"/>
      <c r="AL231" s="235"/>
      <c r="AM231" s="236"/>
      <c r="AN231" s="242"/>
      <c r="AO231" s="234"/>
      <c r="AP231" s="235"/>
      <c r="AQ231" s="236"/>
      <c r="AR231" s="235"/>
      <c r="AS231" s="236">
        <v>1.3347608024691357E-2</v>
      </c>
      <c r="AT231" s="237">
        <v>1.2431995400481513</v>
      </c>
      <c r="AU231" s="132"/>
    </row>
    <row r="232" spans="2:47" ht="15.6" customHeight="1" x14ac:dyDescent="0.25">
      <c r="B232" s="46" t="s">
        <v>453</v>
      </c>
      <c r="C232" s="57" t="s">
        <v>452</v>
      </c>
      <c r="D232" s="58">
        <v>1977</v>
      </c>
      <c r="E232" s="59" t="s">
        <v>702</v>
      </c>
      <c r="F232" s="201">
        <v>1</v>
      </c>
      <c r="G232" s="282">
        <v>43198</v>
      </c>
      <c r="H232" s="90">
        <v>1.1865296304395359</v>
      </c>
      <c r="I232" s="90">
        <v>1.1865296304395359</v>
      </c>
      <c r="J232" s="30">
        <f t="shared" si="8"/>
        <v>6.5918312802196427E-2</v>
      </c>
      <c r="K232" s="267">
        <f t="shared" si="9"/>
        <v>0.6118594649755813</v>
      </c>
      <c r="L232" s="73"/>
      <c r="M232" s="135">
        <v>4.9942129629629628E-2</v>
      </c>
      <c r="N232" s="102">
        <v>1.2032905744562186</v>
      </c>
      <c r="O232" s="116"/>
      <c r="P232" s="101"/>
      <c r="Q232" s="117">
        <v>1.3917824074074048E-2</v>
      </c>
      <c r="R232" s="101">
        <v>1.3296254934265141</v>
      </c>
      <c r="S232" s="117">
        <v>6.2800925925925899E-2</v>
      </c>
      <c r="T232" s="144">
        <v>1.1865296304395359</v>
      </c>
      <c r="U232" s="174" t="s">
        <v>1210</v>
      </c>
      <c r="V232" s="101">
        <v>1.1620227038183693</v>
      </c>
      <c r="W232" s="116">
        <v>4.7569444444444442E-2</v>
      </c>
      <c r="X232" s="102">
        <v>1.1120129870129891</v>
      </c>
      <c r="Y232" s="116">
        <v>1.2476041666666715E-2</v>
      </c>
      <c r="Z232" s="120">
        <v>1.1333746898263122</v>
      </c>
      <c r="AA232" s="116">
        <v>6.5334929546455367E-2</v>
      </c>
      <c r="AB232" s="126">
        <v>1.158569663553485</v>
      </c>
      <c r="AC232" s="127">
        <v>6.0092592592592593E-2</v>
      </c>
      <c r="AD232" s="128">
        <v>1.4434250764525991</v>
      </c>
      <c r="AE232" s="129">
        <v>5.1574074074074078E-2</v>
      </c>
      <c r="AF232" s="139">
        <v>1.1772787318361955</v>
      </c>
      <c r="AG232" s="130">
        <v>1.480516975308642E-2</v>
      </c>
      <c r="AH232" s="131">
        <v>1.3358977929401934</v>
      </c>
      <c r="AI232" s="234"/>
      <c r="AJ232" s="235"/>
      <c r="AK232" s="236"/>
      <c r="AL232" s="235"/>
      <c r="AM232" s="236"/>
      <c r="AN232" s="242"/>
      <c r="AO232" s="234"/>
      <c r="AP232" s="235"/>
      <c r="AQ232" s="236">
        <v>8.233796296296296E-2</v>
      </c>
      <c r="AR232" s="235">
        <v>1.2588922314634579</v>
      </c>
      <c r="AS232" s="236"/>
      <c r="AT232" s="237"/>
      <c r="AU232" s="132"/>
    </row>
    <row r="233" spans="2:47" ht="15.6" customHeight="1" x14ac:dyDescent="0.25">
      <c r="B233" s="61" t="s">
        <v>869</v>
      </c>
      <c r="C233" s="10" t="s">
        <v>870</v>
      </c>
      <c r="D233" s="27">
        <v>1974</v>
      </c>
      <c r="E233" s="28" t="s">
        <v>871</v>
      </c>
      <c r="F233" s="200"/>
      <c r="G233" s="282"/>
      <c r="H233" s="91">
        <v>1.4828623358589854</v>
      </c>
      <c r="I233" s="91">
        <f>H233*0.8</f>
        <v>1.1862898686871883</v>
      </c>
      <c r="J233" s="30">
        <f t="shared" si="8"/>
        <v>6.590499270484379E-2</v>
      </c>
      <c r="K233" s="267">
        <f t="shared" si="9"/>
        <v>0.61187278507293397</v>
      </c>
      <c r="L233" s="73"/>
      <c r="M233" s="135"/>
      <c r="N233" s="101"/>
      <c r="O233" s="116"/>
      <c r="P233" s="101"/>
      <c r="Q233" s="117"/>
      <c r="R233" s="101"/>
      <c r="S233" s="117"/>
      <c r="T233" s="126"/>
      <c r="U233" s="174"/>
      <c r="V233" s="101"/>
      <c r="W233" s="116"/>
      <c r="X233" s="101"/>
      <c r="Y233" s="116"/>
      <c r="Z233" s="120"/>
      <c r="AA233" s="116">
        <v>8.362268518518523E-2</v>
      </c>
      <c r="AB233" s="149">
        <v>1.4828623358589854</v>
      </c>
      <c r="AC233" s="127"/>
      <c r="AD233" s="128"/>
      <c r="AE233" s="129"/>
      <c r="AF233" s="128"/>
      <c r="AG233" s="130"/>
      <c r="AH233" s="131"/>
      <c r="AI233" s="234"/>
      <c r="AJ233" s="235"/>
      <c r="AK233" s="236"/>
      <c r="AL233" s="235"/>
      <c r="AM233" s="236"/>
      <c r="AN233" s="242"/>
      <c r="AO233" s="234"/>
      <c r="AP233" s="235"/>
      <c r="AQ233" s="236"/>
      <c r="AR233" s="235"/>
      <c r="AS233" s="236"/>
      <c r="AT233" s="237"/>
      <c r="AU233" s="132"/>
    </row>
    <row r="234" spans="2:47" ht="15.6" customHeight="1" x14ac:dyDescent="0.25">
      <c r="B234" s="46" t="s">
        <v>563</v>
      </c>
      <c r="C234" s="10" t="s">
        <v>562</v>
      </c>
      <c r="D234" s="22"/>
      <c r="E234" s="28"/>
      <c r="F234" s="200"/>
      <c r="G234" s="284"/>
      <c r="H234" s="90">
        <v>1.1854523278798843</v>
      </c>
      <c r="I234" s="90">
        <v>1.1854523278798843</v>
      </c>
      <c r="J234" s="30">
        <f t="shared" si="8"/>
        <v>6.5858462659993566E-2</v>
      </c>
      <c r="K234" s="267">
        <f t="shared" si="9"/>
        <v>0.61191931511778419</v>
      </c>
      <c r="L234" s="73"/>
      <c r="M234" s="135"/>
      <c r="N234" s="101"/>
      <c r="O234" s="116"/>
      <c r="P234" s="101"/>
      <c r="Q234" s="117">
        <v>1.322974537037036E-2</v>
      </c>
      <c r="R234" s="101">
        <v>1.2638905781797745</v>
      </c>
      <c r="S234" s="117"/>
      <c r="T234" s="126"/>
      <c r="U234" s="174"/>
      <c r="V234" s="101"/>
      <c r="W234" s="116"/>
      <c r="X234" s="101"/>
      <c r="Y234" s="116">
        <v>1.3049305555555502E-2</v>
      </c>
      <c r="Z234" s="125">
        <v>1.1854523278798843</v>
      </c>
      <c r="AA234" s="116"/>
      <c r="AB234" s="126"/>
      <c r="AC234" s="127"/>
      <c r="AD234" s="128"/>
      <c r="AE234" s="129"/>
      <c r="AF234" s="128"/>
      <c r="AG234" s="130"/>
      <c r="AH234" s="131"/>
      <c r="AI234" s="234"/>
      <c r="AJ234" s="235"/>
      <c r="AK234" s="236"/>
      <c r="AL234" s="235"/>
      <c r="AM234" s="236"/>
      <c r="AN234" s="242"/>
      <c r="AO234" s="234"/>
      <c r="AP234" s="235"/>
      <c r="AQ234" s="236"/>
      <c r="AR234" s="235"/>
      <c r="AS234" s="236">
        <v>1.3051697530864199E-2</v>
      </c>
      <c r="AT234" s="237">
        <v>1.2156383628588885</v>
      </c>
      <c r="AU234" s="132"/>
    </row>
    <row r="235" spans="2:47" ht="15.6" customHeight="1" x14ac:dyDescent="0.25">
      <c r="B235" s="62" t="s">
        <v>917</v>
      </c>
      <c r="C235" s="55" t="s">
        <v>1030</v>
      </c>
      <c r="D235" s="22"/>
      <c r="E235" s="55" t="s">
        <v>1148</v>
      </c>
      <c r="F235" s="200"/>
      <c r="G235" s="282"/>
      <c r="H235" s="90">
        <v>1.1824045407636734</v>
      </c>
      <c r="I235" s="90">
        <v>1.1824045407636734</v>
      </c>
      <c r="J235" s="30">
        <f t="shared" si="8"/>
        <v>6.5689141153537411E-2</v>
      </c>
      <c r="K235" s="267">
        <f t="shared" si="9"/>
        <v>0.61208863662424029</v>
      </c>
      <c r="L235" s="73"/>
      <c r="M235" s="135">
        <v>4.9224537037037032E-2</v>
      </c>
      <c r="N235" s="101">
        <v>1.1860011154489682</v>
      </c>
      <c r="O235" s="116"/>
      <c r="P235" s="101"/>
      <c r="Q235" s="117"/>
      <c r="R235" s="101"/>
      <c r="S235" s="117"/>
      <c r="T235" s="126"/>
      <c r="U235" s="174" t="s">
        <v>1238</v>
      </c>
      <c r="V235" s="90">
        <v>1.1824045407636734</v>
      </c>
      <c r="W235" s="116"/>
      <c r="X235" s="101"/>
      <c r="Y235" s="116"/>
      <c r="Z235" s="120"/>
      <c r="AA235" s="116"/>
      <c r="AB235" s="126"/>
      <c r="AC235" s="127"/>
      <c r="AD235" s="128"/>
      <c r="AE235" s="129"/>
      <c r="AF235" s="128"/>
      <c r="AG235" s="130"/>
      <c r="AH235" s="131"/>
      <c r="AI235" s="234"/>
      <c r="AJ235" s="235"/>
      <c r="AK235" s="236"/>
      <c r="AL235" s="235"/>
      <c r="AM235" s="236"/>
      <c r="AN235" s="242"/>
      <c r="AO235" s="234"/>
      <c r="AP235" s="235"/>
      <c r="AQ235" s="236"/>
      <c r="AR235" s="235"/>
      <c r="AS235" s="236"/>
      <c r="AT235" s="237"/>
      <c r="AU235" s="132"/>
    </row>
    <row r="236" spans="2:47" ht="15.6" customHeight="1" x14ac:dyDescent="0.25">
      <c r="B236" s="46" t="s">
        <v>112</v>
      </c>
      <c r="C236" s="10" t="s">
        <v>111</v>
      </c>
      <c r="D236" s="22"/>
      <c r="E236" s="28"/>
      <c r="F236" s="200"/>
      <c r="G236" s="282"/>
      <c r="H236" s="90">
        <v>1.1823190478193264</v>
      </c>
      <c r="I236" s="90">
        <v>1.1823190478193264</v>
      </c>
      <c r="J236" s="30">
        <f t="shared" si="8"/>
        <v>6.5684391545518125E-2</v>
      </c>
      <c r="K236" s="267">
        <f t="shared" si="9"/>
        <v>0.61209338623225962</v>
      </c>
      <c r="L236" s="73"/>
      <c r="M236" s="135"/>
      <c r="N236" s="101"/>
      <c r="O236" s="116"/>
      <c r="P236" s="101"/>
      <c r="Q236" s="117"/>
      <c r="R236" s="101"/>
      <c r="S236" s="117"/>
      <c r="T236" s="126"/>
      <c r="U236" s="174"/>
      <c r="V236" s="101"/>
      <c r="W236" s="116"/>
      <c r="X236" s="101"/>
      <c r="Y236" s="116">
        <v>1.3014814814814812E-2</v>
      </c>
      <c r="Z236" s="125">
        <v>1.1823190478193264</v>
      </c>
      <c r="AA236" s="116"/>
      <c r="AB236" s="126"/>
      <c r="AC236" s="127"/>
      <c r="AD236" s="128"/>
      <c r="AE236" s="129"/>
      <c r="AF236" s="128"/>
      <c r="AG236" s="130">
        <v>1.3310185185185184E-2</v>
      </c>
      <c r="AH236" s="143">
        <v>1.2010025760634964</v>
      </c>
      <c r="AI236" s="234"/>
      <c r="AJ236" s="235"/>
      <c r="AK236" s="236"/>
      <c r="AL236" s="235"/>
      <c r="AM236" s="236"/>
      <c r="AN236" s="242"/>
      <c r="AO236" s="234"/>
      <c r="AP236" s="235"/>
      <c r="AQ236" s="236"/>
      <c r="AR236" s="235"/>
      <c r="AS236" s="236">
        <v>1.3479938271604937E-2</v>
      </c>
      <c r="AT236" s="237">
        <v>1.2555248122462179</v>
      </c>
      <c r="AU236" s="132"/>
    </row>
    <row r="237" spans="2:47" ht="15.6" customHeight="1" x14ac:dyDescent="0.25">
      <c r="B237" s="46" t="s">
        <v>497</v>
      </c>
      <c r="C237" s="57" t="s">
        <v>496</v>
      </c>
      <c r="D237" s="58">
        <v>1983</v>
      </c>
      <c r="E237" s="59" t="s">
        <v>717</v>
      </c>
      <c r="F237" s="201">
        <v>1</v>
      </c>
      <c r="G237" s="282">
        <v>43236</v>
      </c>
      <c r="H237" s="90">
        <v>1.1818564158640825</v>
      </c>
      <c r="I237" s="90">
        <v>1.1818564158640825</v>
      </c>
      <c r="J237" s="30">
        <f t="shared" si="8"/>
        <v>6.5658689770226805E-2</v>
      </c>
      <c r="K237" s="267">
        <f t="shared" si="9"/>
        <v>0.61211908800755088</v>
      </c>
      <c r="L237" s="73"/>
      <c r="M237" s="135"/>
      <c r="N237" s="101"/>
      <c r="O237" s="116"/>
      <c r="P237" s="101"/>
      <c r="Q237" s="117"/>
      <c r="R237" s="101"/>
      <c r="S237" s="117">
        <v>6.9826388888888924E-2</v>
      </c>
      <c r="T237" s="126">
        <v>1.3192652525694299</v>
      </c>
      <c r="U237" s="174"/>
      <c r="V237" s="101"/>
      <c r="W237" s="116"/>
      <c r="X237" s="101"/>
      <c r="Y237" s="116">
        <v>1.3009722222222297E-2</v>
      </c>
      <c r="Z237" s="125">
        <v>1.1818564158640825</v>
      </c>
      <c r="AA237" s="116">
        <v>8.0183289299867844E-2</v>
      </c>
      <c r="AB237" s="126">
        <v>1.4218722994214916</v>
      </c>
      <c r="AC237" s="127"/>
      <c r="AD237" s="128"/>
      <c r="AE237" s="129">
        <v>4.9756944444444444E-2</v>
      </c>
      <c r="AF237" s="139">
        <v>1.1357992073976222</v>
      </c>
      <c r="AG237" s="130">
        <v>1.2779706790123456E-2</v>
      </c>
      <c r="AH237" s="131">
        <v>1.1531365313653135</v>
      </c>
      <c r="AI237" s="234">
        <v>6.0034722222222225E-2</v>
      </c>
      <c r="AJ237" s="235">
        <v>1.3850467289719626</v>
      </c>
      <c r="AK237" s="236">
        <v>5.2314814814814814E-2</v>
      </c>
      <c r="AL237" s="235">
        <v>1.1807732497387671</v>
      </c>
      <c r="AM237" s="236">
        <v>1.4305169753086419E-2</v>
      </c>
      <c r="AN237" s="242">
        <v>1.2920412572304691</v>
      </c>
      <c r="AO237" s="234"/>
      <c r="AP237" s="235"/>
      <c r="AQ237" s="236"/>
      <c r="AR237" s="235"/>
      <c r="AS237" s="236">
        <v>1.6349537037037037E-2</v>
      </c>
      <c r="AT237" s="237">
        <v>1.5227999568795143</v>
      </c>
      <c r="AU237" s="132"/>
    </row>
    <row r="238" spans="2:47" ht="15.6" customHeight="1" x14ac:dyDescent="0.25">
      <c r="B238" s="60" t="s">
        <v>811</v>
      </c>
      <c r="C238" s="10" t="s">
        <v>794</v>
      </c>
      <c r="D238" s="22"/>
      <c r="E238" s="28"/>
      <c r="F238" s="200"/>
      <c r="G238" s="282"/>
      <c r="H238" s="90">
        <v>1.1810486073184052</v>
      </c>
      <c r="I238" s="90">
        <v>1.1810486073184052</v>
      </c>
      <c r="J238" s="30">
        <f t="shared" si="8"/>
        <v>6.5613811517689177E-2</v>
      </c>
      <c r="K238" s="267">
        <f t="shared" si="9"/>
        <v>0.61216396626008851</v>
      </c>
      <c r="L238" s="73"/>
      <c r="M238" s="135"/>
      <c r="N238" s="101"/>
      <c r="O238" s="116">
        <v>5.0057870370370371E-2</v>
      </c>
      <c r="P238" s="90">
        <v>1.1810486073184052</v>
      </c>
      <c r="Q238" s="117"/>
      <c r="R238" s="101"/>
      <c r="S238" s="117"/>
      <c r="T238" s="126"/>
      <c r="U238" s="174"/>
      <c r="V238" s="101"/>
      <c r="W238" s="116">
        <v>5.3842592592592609E-2</v>
      </c>
      <c r="X238" s="102">
        <v>1.2586580086580115</v>
      </c>
      <c r="Y238" s="116"/>
      <c r="Z238" s="120"/>
      <c r="AA238" s="116"/>
      <c r="AB238" s="126"/>
      <c r="AC238" s="127"/>
      <c r="AD238" s="128"/>
      <c r="AE238" s="129"/>
      <c r="AF238" s="128"/>
      <c r="AG238" s="130"/>
      <c r="AH238" s="131"/>
      <c r="AI238" s="234"/>
      <c r="AJ238" s="235"/>
      <c r="AK238" s="236">
        <v>5.7222222222222223E-2</v>
      </c>
      <c r="AL238" s="235">
        <v>1.2915360501567401</v>
      </c>
      <c r="AM238" s="236"/>
      <c r="AN238" s="242"/>
      <c r="AO238" s="234"/>
      <c r="AP238" s="235"/>
      <c r="AQ238" s="236"/>
      <c r="AR238" s="235"/>
      <c r="AS238" s="236"/>
      <c r="AT238" s="237"/>
      <c r="AU238" s="132"/>
    </row>
    <row r="239" spans="2:47" ht="15.6" customHeight="1" x14ac:dyDescent="0.25">
      <c r="B239" s="46" t="s">
        <v>459</v>
      </c>
      <c r="C239" s="10" t="s">
        <v>458</v>
      </c>
      <c r="D239" s="22">
        <v>1983</v>
      </c>
      <c r="E239" s="28"/>
      <c r="F239" s="200"/>
      <c r="G239" s="282"/>
      <c r="H239" s="91">
        <v>1.4747162022703819</v>
      </c>
      <c r="I239" s="91">
        <f>H239*0.8</f>
        <v>1.1797729618163055</v>
      </c>
      <c r="J239" s="30">
        <f t="shared" si="8"/>
        <v>6.5542942323128087E-2</v>
      </c>
      <c r="K239" s="267">
        <f t="shared" si="9"/>
        <v>0.61223483545464963</v>
      </c>
      <c r="L239" s="73"/>
      <c r="M239" s="135"/>
      <c r="N239" s="101"/>
      <c r="O239" s="116"/>
      <c r="P239" s="101"/>
      <c r="Q239" s="117"/>
      <c r="R239" s="101"/>
      <c r="S239" s="117"/>
      <c r="T239" s="126"/>
      <c r="U239" s="174" t="s">
        <v>1218</v>
      </c>
      <c r="V239" s="91">
        <v>1.4747162022703819</v>
      </c>
      <c r="W239" s="116"/>
      <c r="X239" s="101"/>
      <c r="Y239" s="116"/>
      <c r="Z239" s="120"/>
      <c r="AA239" s="116"/>
      <c r="AB239" s="126"/>
      <c r="AC239" s="127"/>
      <c r="AD239" s="128"/>
      <c r="AE239" s="129" t="s">
        <v>592</v>
      </c>
      <c r="AF239" s="128"/>
      <c r="AG239" s="130"/>
      <c r="AH239" s="131"/>
      <c r="AI239" s="234"/>
      <c r="AJ239" s="235"/>
      <c r="AK239" s="236">
        <v>6.0740740740740741E-2</v>
      </c>
      <c r="AL239" s="235">
        <v>1.3709508881922676</v>
      </c>
      <c r="AM239" s="236"/>
      <c r="AN239" s="242"/>
      <c r="AO239" s="234"/>
      <c r="AP239" s="235"/>
      <c r="AQ239" s="236"/>
      <c r="AR239" s="235"/>
      <c r="AS239" s="236"/>
      <c r="AT239" s="237"/>
      <c r="AU239" s="132"/>
    </row>
    <row r="240" spans="2:47" ht="15.6" customHeight="1" x14ac:dyDescent="0.25">
      <c r="B240" s="46" t="s">
        <v>1273</v>
      </c>
      <c r="C240" s="194" t="s">
        <v>1276</v>
      </c>
      <c r="D240" s="58">
        <v>1983</v>
      </c>
      <c r="E240" s="194" t="s">
        <v>717</v>
      </c>
      <c r="F240" s="201">
        <v>1</v>
      </c>
      <c r="G240" s="282">
        <v>43242</v>
      </c>
      <c r="H240" s="91">
        <v>1.4738683577520253</v>
      </c>
      <c r="I240" s="91">
        <f>H240*0.8</f>
        <v>1.1790946862016203</v>
      </c>
      <c r="J240" s="30">
        <f t="shared" si="8"/>
        <v>6.5505260344534452E-2</v>
      </c>
      <c r="K240" s="267">
        <f t="shared" si="9"/>
        <v>0.61227251743324329</v>
      </c>
      <c r="L240" s="73"/>
      <c r="M240" s="135"/>
      <c r="N240" s="101"/>
      <c r="O240" s="116"/>
      <c r="P240" s="101"/>
      <c r="Q240" s="117"/>
      <c r="R240" s="101"/>
      <c r="S240" s="117">
        <v>7.8009259259259389E-2</v>
      </c>
      <c r="T240" s="149">
        <v>1.4738683577520253</v>
      </c>
      <c r="U240" s="174"/>
      <c r="V240" s="101"/>
      <c r="W240" s="116"/>
      <c r="X240" s="101"/>
      <c r="Y240" s="116"/>
      <c r="Z240" s="120"/>
      <c r="AA240" s="116"/>
      <c r="AB240" s="126"/>
      <c r="AC240" s="127"/>
      <c r="AD240" s="128"/>
      <c r="AE240" s="129"/>
      <c r="AF240" s="128"/>
      <c r="AG240" s="130"/>
      <c r="AH240" s="131"/>
      <c r="AI240" s="234"/>
      <c r="AJ240" s="235"/>
      <c r="AK240" s="236"/>
      <c r="AL240" s="235"/>
      <c r="AM240" s="236"/>
      <c r="AN240" s="242"/>
      <c r="AO240" s="234"/>
      <c r="AP240" s="235"/>
      <c r="AQ240" s="236"/>
      <c r="AR240" s="235"/>
      <c r="AS240" s="236"/>
      <c r="AT240" s="237"/>
      <c r="AU240" s="132"/>
    </row>
    <row r="241" spans="2:47" ht="15.6" customHeight="1" x14ac:dyDescent="0.25">
      <c r="B241" s="46" t="s">
        <v>140</v>
      </c>
      <c r="C241" s="10" t="s">
        <v>139</v>
      </c>
      <c r="D241" s="22"/>
      <c r="E241" s="28"/>
      <c r="F241" s="200"/>
      <c r="G241" s="282"/>
      <c r="H241" s="90">
        <v>1.1781929726715004</v>
      </c>
      <c r="I241" s="90">
        <v>1.1781929726715004</v>
      </c>
      <c r="J241" s="30">
        <f t="shared" si="8"/>
        <v>6.5455165148416677E-2</v>
      </c>
      <c r="K241" s="267">
        <f t="shared" si="9"/>
        <v>0.61232261262936105</v>
      </c>
      <c r="L241" s="73"/>
      <c r="M241" s="135">
        <v>4.8900462962962965E-2</v>
      </c>
      <c r="N241" s="90">
        <v>1.1781929726715004</v>
      </c>
      <c r="O241" s="116"/>
      <c r="P241" s="101"/>
      <c r="Q241" s="117">
        <v>1.3642939814814792E-2</v>
      </c>
      <c r="R241" s="101">
        <v>1.3033646988577996</v>
      </c>
      <c r="S241" s="117"/>
      <c r="T241" s="126"/>
      <c r="U241" s="174"/>
      <c r="V241" s="101"/>
      <c r="W241" s="116"/>
      <c r="X241" s="101"/>
      <c r="Y241" s="116">
        <v>1.298298611111115E-2</v>
      </c>
      <c r="Z241" s="140">
        <v>1.1794275980990121</v>
      </c>
      <c r="AA241" s="116"/>
      <c r="AB241" s="126"/>
      <c r="AC241" s="127"/>
      <c r="AD241" s="128"/>
      <c r="AE241" s="129"/>
      <c r="AF241" s="128"/>
      <c r="AG241" s="130">
        <v>1.3197916666666665E-2</v>
      </c>
      <c r="AH241" s="143">
        <v>1.1908723804219172</v>
      </c>
      <c r="AI241" s="234"/>
      <c r="AJ241" s="235"/>
      <c r="AK241" s="236"/>
      <c r="AL241" s="235"/>
      <c r="AM241" s="236">
        <v>1.4315586419753086E-2</v>
      </c>
      <c r="AN241" s="242">
        <v>1.2929820893442052</v>
      </c>
      <c r="AO241" s="234"/>
      <c r="AP241" s="235"/>
      <c r="AQ241" s="236"/>
      <c r="AR241" s="235"/>
      <c r="AS241" s="236">
        <v>1.3862654320987655E-2</v>
      </c>
      <c r="AT241" s="237">
        <v>1.2911710805275074</v>
      </c>
      <c r="AU241" s="132"/>
    </row>
    <row r="242" spans="2:47" ht="15.6" customHeight="1" x14ac:dyDescent="0.25">
      <c r="B242" s="46" t="s">
        <v>151</v>
      </c>
      <c r="C242" s="10" t="s">
        <v>150</v>
      </c>
      <c r="D242" s="22"/>
      <c r="E242" s="28"/>
      <c r="F242" s="200"/>
      <c r="G242" s="282"/>
      <c r="H242" s="91">
        <v>1.4719069832207752</v>
      </c>
      <c r="I242" s="91">
        <f>H242*0.8</f>
        <v>1.1775255865766201</v>
      </c>
      <c r="J242" s="30">
        <f t="shared" si="8"/>
        <v>6.5418088143145564E-2</v>
      </c>
      <c r="K242" s="267">
        <f t="shared" si="9"/>
        <v>0.61235968963463216</v>
      </c>
      <c r="L242" s="52"/>
      <c r="M242" s="135"/>
      <c r="N242" s="101"/>
      <c r="O242" s="116"/>
      <c r="P242" s="101"/>
      <c r="Q242" s="117"/>
      <c r="R242" s="101"/>
      <c r="S242" s="117"/>
      <c r="T242" s="126"/>
      <c r="U242" s="174"/>
      <c r="V242" s="101"/>
      <c r="W242" s="116"/>
      <c r="X242" s="101"/>
      <c r="Y242" s="116"/>
      <c r="Z242" s="120"/>
      <c r="AA242" s="116"/>
      <c r="AB242" s="126"/>
      <c r="AC242" s="127"/>
      <c r="AD242" s="128"/>
      <c r="AE242" s="129"/>
      <c r="AF242" s="128"/>
      <c r="AG242" s="130">
        <v>1.6312499999999997E-2</v>
      </c>
      <c r="AH242" s="142">
        <v>1.4719069832207752</v>
      </c>
      <c r="AI242" s="234"/>
      <c r="AJ242" s="235"/>
      <c r="AK242" s="236"/>
      <c r="AL242" s="235"/>
      <c r="AM242" s="236"/>
      <c r="AN242" s="242"/>
      <c r="AO242" s="234">
        <v>5.9120370370370372E-2</v>
      </c>
      <c r="AP242" s="235">
        <v>1.3857840477482368</v>
      </c>
      <c r="AQ242" s="236"/>
      <c r="AR242" s="235"/>
      <c r="AS242" s="236"/>
      <c r="AT242" s="237"/>
      <c r="AU242" s="132"/>
    </row>
    <row r="243" spans="2:47" ht="15.6" customHeight="1" x14ac:dyDescent="0.25">
      <c r="B243" s="265" t="s">
        <v>1594</v>
      </c>
      <c r="C243" s="3" t="s">
        <v>1541</v>
      </c>
      <c r="D243" s="213">
        <v>1978</v>
      </c>
      <c r="E243" s="3" t="s">
        <v>1542</v>
      </c>
      <c r="F243" s="199"/>
      <c r="G243" s="284"/>
      <c r="H243" s="91">
        <v>1.4718349135527051</v>
      </c>
      <c r="I243" s="91">
        <f>H243*0.8</f>
        <v>1.1774679308421641</v>
      </c>
      <c r="J243" s="30">
        <f t="shared" si="8"/>
        <v>6.5414885046786886E-2</v>
      </c>
      <c r="K243" s="267">
        <f t="shared" si="9"/>
        <v>0.61236289273099076</v>
      </c>
      <c r="L243" s="74"/>
      <c r="M243" s="135">
        <v>6.1087962962962962E-2</v>
      </c>
      <c r="N243" s="91">
        <v>1.4718349135527051</v>
      </c>
      <c r="O243" s="69"/>
      <c r="P243" s="80"/>
      <c r="Q243" s="72"/>
      <c r="R243" s="80"/>
      <c r="S243" s="63"/>
      <c r="T243" s="96"/>
      <c r="U243" s="203"/>
      <c r="V243" s="80"/>
      <c r="W243" s="69"/>
      <c r="X243" s="80"/>
      <c r="Y243" s="69"/>
      <c r="Z243" s="82"/>
      <c r="AA243" s="69"/>
      <c r="AB243" s="100"/>
      <c r="AC243" s="70"/>
      <c r="AD243" s="87"/>
      <c r="AE243" s="66"/>
      <c r="AF243" s="87"/>
      <c r="AG243" s="67"/>
      <c r="AH243" s="85"/>
      <c r="AI243" s="234"/>
      <c r="AJ243" s="235"/>
      <c r="AK243" s="236"/>
      <c r="AL243" s="235"/>
      <c r="AM243" s="236"/>
      <c r="AN243" s="242"/>
      <c r="AO243" s="234"/>
      <c r="AP243" s="235"/>
      <c r="AQ243" s="236"/>
      <c r="AR243" s="235"/>
      <c r="AS243" s="236"/>
      <c r="AT243" s="237"/>
      <c r="AU243" s="71"/>
    </row>
    <row r="244" spans="2:47" ht="15.6" customHeight="1" x14ac:dyDescent="0.25">
      <c r="B244" s="46" t="s">
        <v>181</v>
      </c>
      <c r="C244" s="57" t="s">
        <v>884</v>
      </c>
      <c r="D244" s="58">
        <v>1973</v>
      </c>
      <c r="E244" s="59" t="s">
        <v>706</v>
      </c>
      <c r="F244" s="201">
        <v>1</v>
      </c>
      <c r="G244" s="282">
        <v>43223</v>
      </c>
      <c r="H244" s="90">
        <v>1.1750409612233752</v>
      </c>
      <c r="I244" s="90">
        <v>1.1750409612233752</v>
      </c>
      <c r="J244" s="30">
        <f t="shared" si="8"/>
        <v>6.5280053401298624E-2</v>
      </c>
      <c r="K244" s="267">
        <f t="shared" si="9"/>
        <v>0.61249772437647909</v>
      </c>
      <c r="L244" s="73"/>
      <c r="M244" s="135">
        <v>5.2337962962962968E-2</v>
      </c>
      <c r="N244" s="101">
        <v>1.2610150585610711</v>
      </c>
      <c r="O244" s="116">
        <v>4.9803240740740738E-2</v>
      </c>
      <c r="P244" s="90">
        <v>1.1750409612233752</v>
      </c>
      <c r="Q244" s="117">
        <v>1.4205671296296241E-2</v>
      </c>
      <c r="R244" s="101">
        <v>1.3571246917812037</v>
      </c>
      <c r="S244" s="117"/>
      <c r="T244" s="126"/>
      <c r="U244" s="174"/>
      <c r="V244" s="101"/>
      <c r="W244" s="116">
        <v>4.9236111111111147E-2</v>
      </c>
      <c r="X244" s="102">
        <v>1.1509740259740291</v>
      </c>
      <c r="Y244" s="116">
        <v>1.3086574074074098E-2</v>
      </c>
      <c r="Z244" s="120">
        <v>1.1888379526433184</v>
      </c>
      <c r="AA244" s="116"/>
      <c r="AB244" s="126"/>
      <c r="AC244" s="127"/>
      <c r="AD244" s="128"/>
      <c r="AE244" s="129"/>
      <c r="AF244" s="128"/>
      <c r="AG244" s="130">
        <v>1.3495949074074073E-2</v>
      </c>
      <c r="AH244" s="143">
        <v>1.2177643946250782</v>
      </c>
      <c r="AI244" s="234">
        <v>5.4027777777777779E-2</v>
      </c>
      <c r="AJ244" s="235">
        <v>1.2464619492656877</v>
      </c>
      <c r="AK244" s="236">
        <v>5.1875000000000004E-2</v>
      </c>
      <c r="AL244" s="235">
        <v>1.1708463949843262</v>
      </c>
      <c r="AM244" s="236">
        <v>1.4360725308641976E-2</v>
      </c>
      <c r="AN244" s="242">
        <v>1.2970590285037287</v>
      </c>
      <c r="AO244" s="234">
        <v>5.122685185185185E-2</v>
      </c>
      <c r="AP244" s="235">
        <v>1.2007596310363537</v>
      </c>
      <c r="AQ244" s="236">
        <v>8.3784722222222219E-2</v>
      </c>
      <c r="AR244" s="235">
        <v>1.2810122102282784</v>
      </c>
      <c r="AS244" s="236">
        <v>1.3843364197530864E-2</v>
      </c>
      <c r="AT244" s="237">
        <v>1.2893743936181681</v>
      </c>
      <c r="AU244" s="132"/>
    </row>
    <row r="245" spans="2:47" ht="15.6" customHeight="1" x14ac:dyDescent="0.25">
      <c r="B245" s="46" t="s">
        <v>1384</v>
      </c>
      <c r="C245" s="134" t="s">
        <v>1350</v>
      </c>
      <c r="D245" s="114">
        <v>1976</v>
      </c>
      <c r="E245" s="134" t="s">
        <v>1413</v>
      </c>
      <c r="F245" s="276"/>
      <c r="G245" s="282"/>
      <c r="H245" s="91">
        <v>1.4676519799219185</v>
      </c>
      <c r="I245" s="91">
        <f>H245*0.8</f>
        <v>1.174121583937535</v>
      </c>
      <c r="J245" s="30">
        <f t="shared" si="8"/>
        <v>6.5228976885418608E-2</v>
      </c>
      <c r="K245" s="267">
        <f t="shared" si="9"/>
        <v>0.61254880089235908</v>
      </c>
      <c r="L245" s="73"/>
      <c r="M245" s="135">
        <v>6.0914351851851851E-2</v>
      </c>
      <c r="N245" s="91">
        <v>1.4676519799219185</v>
      </c>
      <c r="O245" s="116"/>
      <c r="P245" s="101"/>
      <c r="Q245" s="117"/>
      <c r="R245" s="101"/>
      <c r="S245" s="117"/>
      <c r="T245" s="126"/>
      <c r="U245" s="174"/>
      <c r="V245" s="101"/>
      <c r="W245" s="116"/>
      <c r="X245" s="101"/>
      <c r="Y245" s="116"/>
      <c r="Z245" s="120"/>
      <c r="AA245" s="116"/>
      <c r="AB245" s="126"/>
      <c r="AC245" s="127"/>
      <c r="AD245" s="128"/>
      <c r="AE245" s="129"/>
      <c r="AF245" s="128"/>
      <c r="AG245" s="130"/>
      <c r="AH245" s="131"/>
      <c r="AI245" s="234"/>
      <c r="AJ245" s="235"/>
      <c r="AK245" s="236"/>
      <c r="AL245" s="235"/>
      <c r="AM245" s="236"/>
      <c r="AN245" s="242"/>
      <c r="AO245" s="234"/>
      <c r="AP245" s="235"/>
      <c r="AQ245" s="236"/>
      <c r="AR245" s="235"/>
      <c r="AS245" s="236"/>
      <c r="AT245" s="237"/>
      <c r="AU245" s="132"/>
    </row>
    <row r="246" spans="2:47" ht="15.6" customHeight="1" x14ac:dyDescent="0.25">
      <c r="B246" s="265" t="s">
        <v>1575</v>
      </c>
      <c r="C246" s="3" t="s">
        <v>1510</v>
      </c>
      <c r="D246" s="213">
        <v>1987</v>
      </c>
      <c r="E246" s="3" t="s">
        <v>1511</v>
      </c>
      <c r="F246" s="199"/>
      <c r="G246" s="282"/>
      <c r="H246" s="91">
        <v>1.4676519799219185</v>
      </c>
      <c r="I246" s="91">
        <f>H246*0.8</f>
        <v>1.174121583937535</v>
      </c>
      <c r="J246" s="30">
        <f t="shared" si="8"/>
        <v>6.5228976885418608E-2</v>
      </c>
      <c r="K246" s="267">
        <f t="shared" si="9"/>
        <v>0.61254880089235908</v>
      </c>
      <c r="L246" s="74"/>
      <c r="M246" s="135">
        <v>6.0914351851851851E-2</v>
      </c>
      <c r="N246" s="91">
        <v>1.4676519799219185</v>
      </c>
      <c r="O246" s="69"/>
      <c r="P246" s="80"/>
      <c r="Q246" s="72"/>
      <c r="R246" s="80"/>
      <c r="S246" s="63"/>
      <c r="T246" s="96"/>
      <c r="U246" s="203"/>
      <c r="V246" s="80"/>
      <c r="W246" s="69"/>
      <c r="X246" s="80"/>
      <c r="Y246" s="69"/>
      <c r="Z246" s="82"/>
      <c r="AA246" s="69"/>
      <c r="AB246" s="100"/>
      <c r="AC246" s="70"/>
      <c r="AD246" s="87"/>
      <c r="AE246" s="66"/>
      <c r="AF246" s="87"/>
      <c r="AG246" s="67"/>
      <c r="AH246" s="85"/>
      <c r="AI246" s="234"/>
      <c r="AJ246" s="235"/>
      <c r="AK246" s="236"/>
      <c r="AL246" s="235"/>
      <c r="AM246" s="236"/>
      <c r="AN246" s="242"/>
      <c r="AO246" s="234"/>
      <c r="AP246" s="235"/>
      <c r="AQ246" s="236"/>
      <c r="AR246" s="235"/>
      <c r="AS246" s="236"/>
      <c r="AT246" s="237"/>
      <c r="AU246" s="71"/>
    </row>
    <row r="247" spans="2:47" ht="15.6" customHeight="1" x14ac:dyDescent="0.25">
      <c r="B247" s="46" t="s">
        <v>144</v>
      </c>
      <c r="C247" s="10" t="s">
        <v>143</v>
      </c>
      <c r="D247" s="22">
        <v>1976</v>
      </c>
      <c r="E247" s="28" t="s">
        <v>706</v>
      </c>
      <c r="F247" s="200"/>
      <c r="G247" s="282"/>
      <c r="H247" s="90">
        <v>1.1736755871108686</v>
      </c>
      <c r="I247" s="90">
        <v>1.1736755871108686</v>
      </c>
      <c r="J247" s="30">
        <f t="shared" si="8"/>
        <v>6.5204199283937142E-2</v>
      </c>
      <c r="K247" s="267">
        <f t="shared" si="9"/>
        <v>0.61257357849384053</v>
      </c>
      <c r="L247" s="73"/>
      <c r="M247" s="135"/>
      <c r="N247" s="101"/>
      <c r="O247" s="116">
        <v>4.9745370370370377E-2</v>
      </c>
      <c r="P247" s="90">
        <v>1.1736755871108686</v>
      </c>
      <c r="Q247" s="117">
        <v>1.42472222222223E-2</v>
      </c>
      <c r="R247" s="101">
        <v>1.36109421820234</v>
      </c>
      <c r="S247" s="117">
        <v>7.1874999999999911E-2</v>
      </c>
      <c r="T247" s="126">
        <v>1.3579706975727077</v>
      </c>
      <c r="U247" s="174"/>
      <c r="V247" s="101"/>
      <c r="W247" s="116">
        <v>4.9282407407407414E-2</v>
      </c>
      <c r="X247" s="102">
        <v>1.1520562770562794</v>
      </c>
      <c r="Y247" s="116">
        <v>1.3445601851851841E-2</v>
      </c>
      <c r="Z247" s="120">
        <v>1.2214535054885018</v>
      </c>
      <c r="AA247" s="116">
        <v>6.8581018518518722E-2</v>
      </c>
      <c r="AB247" s="126">
        <v>1.2161318318199106</v>
      </c>
      <c r="AC247" s="127">
        <v>5.4293981481481485E-2</v>
      </c>
      <c r="AD247" s="139">
        <v>1.3041423408395885</v>
      </c>
      <c r="AE247" s="129">
        <v>5.7002314814814818E-2</v>
      </c>
      <c r="AF247" s="128">
        <v>1.3011889035667108</v>
      </c>
      <c r="AG247" s="130">
        <v>1.3692515432098764E-2</v>
      </c>
      <c r="AH247" s="143">
        <v>1.2355009399150594</v>
      </c>
      <c r="AI247" s="234"/>
      <c r="AJ247" s="235"/>
      <c r="AK247" s="236">
        <v>5.1006944444444445E-2</v>
      </c>
      <c r="AL247" s="235">
        <v>1.1512539184952979</v>
      </c>
      <c r="AM247" s="236">
        <v>1.4121141975308641E-2</v>
      </c>
      <c r="AN247" s="242">
        <v>1.2754198898877971</v>
      </c>
      <c r="AO247" s="234"/>
      <c r="AP247" s="235"/>
      <c r="AQ247" s="236"/>
      <c r="AR247" s="235"/>
      <c r="AS247" s="236"/>
      <c r="AT247" s="237"/>
      <c r="AU247" s="132"/>
    </row>
    <row r="248" spans="2:47" ht="15.6" customHeight="1" x14ac:dyDescent="0.25">
      <c r="B248" s="62" t="s">
        <v>957</v>
      </c>
      <c r="C248" s="55" t="s">
        <v>1070</v>
      </c>
      <c r="D248" s="22"/>
      <c r="E248" s="55" t="s">
        <v>1168</v>
      </c>
      <c r="F248" s="200"/>
      <c r="G248" s="282"/>
      <c r="H248" s="91">
        <v>1.4662022703818365</v>
      </c>
      <c r="I248" s="91">
        <f>H248*0.8</f>
        <v>1.1729618163054691</v>
      </c>
      <c r="J248" s="30">
        <f t="shared" si="8"/>
        <v>6.5164545350303832E-2</v>
      </c>
      <c r="K248" s="267">
        <f t="shared" si="9"/>
        <v>0.6126132324274739</v>
      </c>
      <c r="L248" s="73"/>
      <c r="M248" s="135"/>
      <c r="N248" s="101"/>
      <c r="O248" s="116"/>
      <c r="P248" s="101"/>
      <c r="Q248" s="117"/>
      <c r="R248" s="101"/>
      <c r="S248" s="117"/>
      <c r="T248" s="126"/>
      <c r="U248" s="174" t="s">
        <v>1245</v>
      </c>
      <c r="V248" s="91">
        <v>1.4662022703818365</v>
      </c>
      <c r="W248" s="116"/>
      <c r="X248" s="101"/>
      <c r="Y248" s="116"/>
      <c r="Z248" s="120"/>
      <c r="AA248" s="116"/>
      <c r="AB248" s="126"/>
      <c r="AC248" s="127"/>
      <c r="AD248" s="128"/>
      <c r="AE248" s="129"/>
      <c r="AF248" s="128"/>
      <c r="AG248" s="130"/>
      <c r="AH248" s="131"/>
      <c r="AI248" s="234"/>
      <c r="AJ248" s="235"/>
      <c r="AK248" s="236"/>
      <c r="AL248" s="235"/>
      <c r="AM248" s="236"/>
      <c r="AN248" s="242"/>
      <c r="AO248" s="234"/>
      <c r="AP248" s="235"/>
      <c r="AQ248" s="236"/>
      <c r="AR248" s="235"/>
      <c r="AS248" s="236"/>
      <c r="AT248" s="237"/>
      <c r="AU248" s="132"/>
    </row>
    <row r="249" spans="2:47" ht="15.6" customHeight="1" x14ac:dyDescent="0.25">
      <c r="B249" s="46" t="s">
        <v>338</v>
      </c>
      <c r="C249" s="57" t="s">
        <v>337</v>
      </c>
      <c r="D249" s="58">
        <v>1975</v>
      </c>
      <c r="E249" s="59" t="s">
        <v>713</v>
      </c>
      <c r="F249" s="201">
        <v>1</v>
      </c>
      <c r="G249" s="282">
        <v>43137</v>
      </c>
      <c r="H249" s="90">
        <v>1.1717640633533588</v>
      </c>
      <c r="I249" s="90">
        <v>1.1717640633533588</v>
      </c>
      <c r="J249" s="30">
        <f t="shared" si="8"/>
        <v>6.5098003519631048E-2</v>
      </c>
      <c r="K249" s="267">
        <f t="shared" si="9"/>
        <v>0.61267977425814668</v>
      </c>
      <c r="L249" s="73"/>
      <c r="M249" s="135">
        <v>5.4085648148148147E-2</v>
      </c>
      <c r="N249" s="101">
        <v>1.3031232571109872</v>
      </c>
      <c r="O249" s="116">
        <v>4.9664351851851855E-2</v>
      </c>
      <c r="P249" s="90">
        <v>1.1717640633533588</v>
      </c>
      <c r="Q249" s="117"/>
      <c r="R249" s="101"/>
      <c r="S249" s="117">
        <v>7.1076388888888897E-2</v>
      </c>
      <c r="T249" s="126">
        <v>1.3428821342663462</v>
      </c>
      <c r="U249" s="174"/>
      <c r="V249" s="101"/>
      <c r="W249" s="116">
        <v>5.5196759259259265E-2</v>
      </c>
      <c r="X249" s="102">
        <v>1.2903138528138556</v>
      </c>
      <c r="Y249" s="116"/>
      <c r="Z249" s="120"/>
      <c r="AA249" s="116"/>
      <c r="AB249" s="126"/>
      <c r="AC249" s="127"/>
      <c r="AD249" s="128"/>
      <c r="AE249" s="129">
        <v>6.2222222222222227E-2</v>
      </c>
      <c r="AF249" s="139">
        <v>1.4203434610303831</v>
      </c>
      <c r="AG249" s="130"/>
      <c r="AH249" s="131"/>
      <c r="AI249" s="234"/>
      <c r="AJ249" s="235"/>
      <c r="AK249" s="236">
        <v>6.6365740740740739E-2</v>
      </c>
      <c r="AL249" s="235">
        <v>1.4979101358411704</v>
      </c>
      <c r="AM249" s="236"/>
      <c r="AN249" s="242"/>
      <c r="AO249" s="234"/>
      <c r="AP249" s="235"/>
      <c r="AQ249" s="236"/>
      <c r="AR249" s="235"/>
      <c r="AS249" s="236"/>
      <c r="AT249" s="237"/>
      <c r="AU249" s="132"/>
    </row>
    <row r="250" spans="2:47" ht="15.6" customHeight="1" x14ac:dyDescent="0.25">
      <c r="B250" s="46" t="s">
        <v>1383</v>
      </c>
      <c r="C250" s="134" t="s">
        <v>1349</v>
      </c>
      <c r="D250" s="114">
        <v>1983</v>
      </c>
      <c r="E250" s="134" t="s">
        <v>1412</v>
      </c>
      <c r="F250" s="276"/>
      <c r="G250" s="282"/>
      <c r="H250" s="91">
        <v>1.4578918014500839</v>
      </c>
      <c r="I250" s="91">
        <f>H250*0.8</f>
        <v>1.1663134411600671</v>
      </c>
      <c r="J250" s="30">
        <f t="shared" si="8"/>
        <v>6.4795191175559277E-2</v>
      </c>
      <c r="K250" s="267">
        <f t="shared" si="9"/>
        <v>0.61298258660221838</v>
      </c>
      <c r="L250" s="73"/>
      <c r="M250" s="135">
        <v>6.0509259259259263E-2</v>
      </c>
      <c r="N250" s="91">
        <v>1.4578918014500839</v>
      </c>
      <c r="O250" s="116"/>
      <c r="P250" s="101"/>
      <c r="Q250" s="117"/>
      <c r="R250" s="101"/>
      <c r="S250" s="117"/>
      <c r="T250" s="126"/>
      <c r="U250" s="174"/>
      <c r="V250" s="101"/>
      <c r="W250" s="116"/>
      <c r="X250" s="101"/>
      <c r="Y250" s="116"/>
      <c r="Z250" s="120"/>
      <c r="AA250" s="116"/>
      <c r="AB250" s="126"/>
      <c r="AC250" s="127"/>
      <c r="AD250" s="128"/>
      <c r="AE250" s="129"/>
      <c r="AF250" s="128"/>
      <c r="AG250" s="130"/>
      <c r="AH250" s="131"/>
      <c r="AI250" s="234"/>
      <c r="AJ250" s="235"/>
      <c r="AK250" s="236"/>
      <c r="AL250" s="235"/>
      <c r="AM250" s="236"/>
      <c r="AN250" s="242"/>
      <c r="AO250" s="234"/>
      <c r="AP250" s="235"/>
      <c r="AQ250" s="236"/>
      <c r="AR250" s="235"/>
      <c r="AS250" s="236"/>
      <c r="AT250" s="237"/>
      <c r="AU250" s="132"/>
    </row>
    <row r="251" spans="2:47" ht="15.6" customHeight="1" x14ac:dyDescent="0.25">
      <c r="B251" s="46" t="s">
        <v>16</v>
      </c>
      <c r="C251" s="10" t="s">
        <v>15</v>
      </c>
      <c r="D251" s="22">
        <v>1984</v>
      </c>
      <c r="E251" s="28" t="s">
        <v>768</v>
      </c>
      <c r="F251" s="200"/>
      <c r="G251" s="282"/>
      <c r="H251" s="90">
        <v>1.1654833424358273</v>
      </c>
      <c r="I251" s="90">
        <v>1.1654833424358273</v>
      </c>
      <c r="J251" s="30">
        <f t="shared" si="8"/>
        <v>6.4749074579768182E-2</v>
      </c>
      <c r="K251" s="267">
        <f t="shared" si="9"/>
        <v>0.61302870319800951</v>
      </c>
      <c r="L251" s="73"/>
      <c r="M251" s="135"/>
      <c r="N251" s="101"/>
      <c r="O251" s="116">
        <v>4.9398148148148142E-2</v>
      </c>
      <c r="P251" s="90">
        <v>1.1654833424358273</v>
      </c>
      <c r="Q251" s="117">
        <v>1.4144444444444404E-2</v>
      </c>
      <c r="R251" s="101">
        <v>1.3512754453277944</v>
      </c>
      <c r="S251" s="117"/>
      <c r="T251" s="126"/>
      <c r="U251" s="174"/>
      <c r="V251" s="101"/>
      <c r="W251" s="116"/>
      <c r="X251" s="101"/>
      <c r="Y251" s="116"/>
      <c r="Z251" s="120"/>
      <c r="AA251" s="116"/>
      <c r="AB251" s="126"/>
      <c r="AC251" s="127"/>
      <c r="AD251" s="128"/>
      <c r="AE251" s="129">
        <v>5.4178240740740735E-2</v>
      </c>
      <c r="AF251" s="128">
        <v>1.2367239101717304</v>
      </c>
      <c r="AG251" s="130">
        <v>1.3445216049382716E-2</v>
      </c>
      <c r="AH251" s="143">
        <v>1.2131866601684884</v>
      </c>
      <c r="AI251" s="234"/>
      <c r="AJ251" s="235"/>
      <c r="AK251" s="236">
        <v>5.2523148148148145E-2</v>
      </c>
      <c r="AL251" s="235">
        <v>1.1854754440961339</v>
      </c>
      <c r="AM251" s="236"/>
      <c r="AN251" s="242"/>
      <c r="AO251" s="234"/>
      <c r="AP251" s="235"/>
      <c r="AQ251" s="236"/>
      <c r="AR251" s="235"/>
      <c r="AS251" s="236"/>
      <c r="AT251" s="237"/>
      <c r="AU251" s="132"/>
    </row>
    <row r="252" spans="2:47" ht="15.6" customHeight="1" x14ac:dyDescent="0.25">
      <c r="B252" s="46" t="s">
        <v>1484</v>
      </c>
      <c r="C252" s="123" t="s">
        <v>1444</v>
      </c>
      <c r="D252" s="114"/>
      <c r="E252" s="123"/>
      <c r="F252" s="199"/>
      <c r="G252" s="284"/>
      <c r="H252" s="91">
        <v>1.4552018487599421</v>
      </c>
      <c r="I252" s="91">
        <f>H252*0.8</f>
        <v>1.1641614790079537</v>
      </c>
      <c r="J252" s="30">
        <f t="shared" si="8"/>
        <v>6.4675637722664089E-2</v>
      </c>
      <c r="K252" s="267">
        <f t="shared" si="9"/>
        <v>0.61310214005511365</v>
      </c>
      <c r="L252" s="73"/>
      <c r="M252" s="135"/>
      <c r="N252" s="101"/>
      <c r="O252" s="116"/>
      <c r="P252" s="101"/>
      <c r="Q252" s="117">
        <v>1.523229166666662E-2</v>
      </c>
      <c r="R252" s="91">
        <v>1.4552018487599421</v>
      </c>
      <c r="S252" s="117"/>
      <c r="T252" s="126"/>
      <c r="U252" s="174"/>
      <c r="V252" s="101"/>
      <c r="W252" s="116"/>
      <c r="X252" s="101"/>
      <c r="Y252" s="116"/>
      <c r="Z252" s="120"/>
      <c r="AA252" s="116"/>
      <c r="AB252" s="126"/>
      <c r="AC252" s="127"/>
      <c r="AD252" s="128"/>
      <c r="AE252" s="129"/>
      <c r="AF252" s="128"/>
      <c r="AG252" s="130"/>
      <c r="AH252" s="131"/>
      <c r="AI252" s="234"/>
      <c r="AJ252" s="235"/>
      <c r="AK252" s="236"/>
      <c r="AL252" s="235"/>
      <c r="AM252" s="236"/>
      <c r="AN252" s="242"/>
      <c r="AO252" s="234"/>
      <c r="AP252" s="235"/>
      <c r="AQ252" s="236"/>
      <c r="AR252" s="235"/>
      <c r="AS252" s="236"/>
      <c r="AT252" s="237"/>
      <c r="AU252" s="132"/>
    </row>
    <row r="253" spans="2:47" ht="15.6" customHeight="1" x14ac:dyDescent="0.25">
      <c r="B253" s="62" t="s">
        <v>913</v>
      </c>
      <c r="C253" s="55" t="s">
        <v>1026</v>
      </c>
      <c r="D253" s="22"/>
      <c r="E253" s="55" t="s">
        <v>1146</v>
      </c>
      <c r="F253" s="200"/>
      <c r="G253" s="282"/>
      <c r="H253" s="90">
        <v>1.1640866873065012</v>
      </c>
      <c r="I253" s="90">
        <v>1.1640866873065012</v>
      </c>
      <c r="J253" s="30">
        <f t="shared" si="8"/>
        <v>6.467148262813896E-2</v>
      </c>
      <c r="K253" s="267">
        <f t="shared" si="9"/>
        <v>0.61310629514963877</v>
      </c>
      <c r="L253" s="73"/>
      <c r="M253" s="135">
        <v>5.0115740740740738E-2</v>
      </c>
      <c r="N253" s="101">
        <v>1.2074735080870049</v>
      </c>
      <c r="O253" s="116"/>
      <c r="P253" s="101"/>
      <c r="Q253" s="117"/>
      <c r="R253" s="101"/>
      <c r="S253" s="117"/>
      <c r="T253" s="126"/>
      <c r="U253" s="174" t="s">
        <v>1236</v>
      </c>
      <c r="V253" s="90">
        <v>1.1640866873065012</v>
      </c>
      <c r="W253" s="116"/>
      <c r="X253" s="101"/>
      <c r="Y253" s="116"/>
      <c r="Z253" s="120"/>
      <c r="AA253" s="116"/>
      <c r="AB253" s="126"/>
      <c r="AC253" s="127"/>
      <c r="AD253" s="128"/>
      <c r="AE253" s="129"/>
      <c r="AF253" s="128"/>
      <c r="AG253" s="130"/>
      <c r="AH253" s="131"/>
      <c r="AI253" s="234"/>
      <c r="AJ253" s="235"/>
      <c r="AK253" s="236"/>
      <c r="AL253" s="235"/>
      <c r="AM253" s="236"/>
      <c r="AN253" s="242"/>
      <c r="AO253" s="234"/>
      <c r="AP253" s="235"/>
      <c r="AQ253" s="236"/>
      <c r="AR253" s="235"/>
      <c r="AS253" s="236"/>
      <c r="AT253" s="237"/>
      <c r="AU253" s="132"/>
    </row>
    <row r="254" spans="2:47" ht="15.6" customHeight="1" x14ac:dyDescent="0.25">
      <c r="B254" s="265" t="s">
        <v>1593</v>
      </c>
      <c r="C254" s="3" t="s">
        <v>1539</v>
      </c>
      <c r="D254" s="213">
        <v>1987</v>
      </c>
      <c r="E254" s="3" t="s">
        <v>1540</v>
      </c>
      <c r="F254" s="199"/>
      <c r="G254" s="284"/>
      <c r="H254" s="91">
        <v>1.4531511433351925</v>
      </c>
      <c r="I254" s="91">
        <f>H254*0.8</f>
        <v>1.1625209146681541</v>
      </c>
      <c r="J254" s="30">
        <f t="shared" si="8"/>
        <v>6.4584495259341887E-2</v>
      </c>
      <c r="K254" s="267">
        <f t="shared" si="9"/>
        <v>0.61319328251843586</v>
      </c>
      <c r="L254" s="74"/>
      <c r="M254" s="135">
        <v>6.0312499999999998E-2</v>
      </c>
      <c r="N254" s="91">
        <v>1.4531511433351925</v>
      </c>
      <c r="O254" s="69"/>
      <c r="P254" s="80"/>
      <c r="Q254" s="72"/>
      <c r="R254" s="80"/>
      <c r="S254" s="63"/>
      <c r="T254" s="96"/>
      <c r="U254" s="203"/>
      <c r="V254" s="80"/>
      <c r="W254" s="69"/>
      <c r="X254" s="80"/>
      <c r="Y254" s="69"/>
      <c r="Z254" s="82"/>
      <c r="AA254" s="69"/>
      <c r="AB254" s="100"/>
      <c r="AC254" s="70"/>
      <c r="AD254" s="87"/>
      <c r="AE254" s="66"/>
      <c r="AF254" s="87"/>
      <c r="AG254" s="67"/>
      <c r="AH254" s="85"/>
      <c r="AI254" s="234"/>
      <c r="AJ254" s="235"/>
      <c r="AK254" s="236"/>
      <c r="AL254" s="235"/>
      <c r="AM254" s="236"/>
      <c r="AN254" s="242"/>
      <c r="AO254" s="234"/>
      <c r="AP254" s="235"/>
      <c r="AQ254" s="236"/>
      <c r="AR254" s="235"/>
      <c r="AS254" s="236"/>
      <c r="AT254" s="237"/>
      <c r="AU254" s="71"/>
    </row>
    <row r="255" spans="2:47" ht="15.6" customHeight="1" x14ac:dyDescent="0.25">
      <c r="B255" s="46" t="s">
        <v>401</v>
      </c>
      <c r="C255" s="57" t="s">
        <v>400</v>
      </c>
      <c r="D255" s="58">
        <v>1997</v>
      </c>
      <c r="E255" s="59" t="s">
        <v>706</v>
      </c>
      <c r="F255" s="201">
        <v>1</v>
      </c>
      <c r="G255" s="284">
        <v>43228</v>
      </c>
      <c r="H255" s="90">
        <v>1.1616602949208084</v>
      </c>
      <c r="I255" s="90">
        <v>1.1616602949208084</v>
      </c>
      <c r="J255" s="30">
        <f t="shared" si="8"/>
        <v>6.4536683051156021E-2</v>
      </c>
      <c r="K255" s="267">
        <f t="shared" si="9"/>
        <v>0.61324109472662169</v>
      </c>
      <c r="L255" s="73"/>
      <c r="M255" s="135"/>
      <c r="N255" s="101"/>
      <c r="O255" s="116">
        <v>4.9236111111111112E-2</v>
      </c>
      <c r="P255" s="90">
        <v>1.1616602949208084</v>
      </c>
      <c r="Q255" s="117">
        <v>1.2343981481481414E-2</v>
      </c>
      <c r="R255" s="101">
        <v>1.1792700051968739</v>
      </c>
      <c r="S255" s="117">
        <v>8.6759259259259314E-2</v>
      </c>
      <c r="T255" s="126">
        <v>1.6391865296304406</v>
      </c>
      <c r="U255" s="174"/>
      <c r="V255" s="101"/>
      <c r="W255" s="116"/>
      <c r="X255" s="101"/>
      <c r="Y255" s="116"/>
      <c r="Z255" s="120"/>
      <c r="AA255" s="116"/>
      <c r="AB255" s="126"/>
      <c r="AC255" s="127">
        <v>5.3229166666666661E-2</v>
      </c>
      <c r="AD255" s="128">
        <v>1.2785654712260213</v>
      </c>
      <c r="AE255" s="129"/>
      <c r="AF255" s="128"/>
      <c r="AG255" s="130">
        <v>1.2714506172839507E-2</v>
      </c>
      <c r="AH255" s="143">
        <v>1.1472533593260461</v>
      </c>
      <c r="AI255" s="234">
        <v>6.1111111111111116E-2</v>
      </c>
      <c r="AJ255" s="235">
        <v>1.4098798397863819</v>
      </c>
      <c r="AK255" s="236">
        <v>4.9722222222222223E-2</v>
      </c>
      <c r="AL255" s="235">
        <v>1.1222570532915361</v>
      </c>
      <c r="AM255" s="236">
        <v>1.3372299382716049E-2</v>
      </c>
      <c r="AN255" s="242">
        <v>1.2077845146003205</v>
      </c>
      <c r="AO255" s="234"/>
      <c r="AP255" s="235"/>
      <c r="AQ255" s="236">
        <v>7.857638888888889E-2</v>
      </c>
      <c r="AR255" s="235">
        <v>1.201380286674925</v>
      </c>
      <c r="AS255" s="236">
        <v>1.3341820987654322E-2</v>
      </c>
      <c r="AT255" s="237">
        <v>1.2426605339753496</v>
      </c>
      <c r="AU255" s="132"/>
    </row>
    <row r="256" spans="2:47" ht="15.6" customHeight="1" x14ac:dyDescent="0.25">
      <c r="B256" s="46" t="s">
        <v>116</v>
      </c>
      <c r="C256" s="10" t="s">
        <v>115</v>
      </c>
      <c r="D256" s="22">
        <v>1984</v>
      </c>
      <c r="E256" s="28"/>
      <c r="F256" s="200"/>
      <c r="G256" s="282"/>
      <c r="H256" s="92">
        <v>1.1610169491525439</v>
      </c>
      <c r="I256" s="92">
        <v>1.1610169491525439</v>
      </c>
      <c r="J256" s="30">
        <f t="shared" si="8"/>
        <v>6.4500941619585778E-2</v>
      </c>
      <c r="K256" s="267">
        <f t="shared" si="9"/>
        <v>0.61327683615819195</v>
      </c>
      <c r="L256" s="73"/>
      <c r="M256" s="135"/>
      <c r="N256" s="101"/>
      <c r="O256" s="116"/>
      <c r="P256" s="101"/>
      <c r="Q256" s="117"/>
      <c r="R256" s="101"/>
      <c r="S256" s="117"/>
      <c r="T256" s="126"/>
      <c r="U256" s="174"/>
      <c r="V256" s="101"/>
      <c r="W256" s="116"/>
      <c r="X256" s="101"/>
      <c r="Y256" s="116">
        <v>1.2780324074074034E-2</v>
      </c>
      <c r="Z256" s="152">
        <v>1.1610169491525439</v>
      </c>
      <c r="AA256" s="116">
        <v>6.7382559461998781E-2</v>
      </c>
      <c r="AB256" s="126">
        <v>1.1948798259551507</v>
      </c>
      <c r="AC256" s="127"/>
      <c r="AD256" s="128"/>
      <c r="AE256" s="129"/>
      <c r="AF256" s="128"/>
      <c r="AG256" s="130"/>
      <c r="AH256" s="131"/>
      <c r="AI256" s="234">
        <v>5.6979166666666664E-2</v>
      </c>
      <c r="AJ256" s="235">
        <v>1.3145527369826435</v>
      </c>
      <c r="AK256" s="236"/>
      <c r="AL256" s="235"/>
      <c r="AM256" s="236">
        <v>1.4847222222222222E-2</v>
      </c>
      <c r="AN256" s="242">
        <v>1.3409993727785909</v>
      </c>
      <c r="AO256" s="234"/>
      <c r="AP256" s="235"/>
      <c r="AQ256" s="236"/>
      <c r="AR256" s="235"/>
      <c r="AS256" s="236">
        <v>1.5670524691358025E-2</v>
      </c>
      <c r="AT256" s="237">
        <v>1.4595565776707753</v>
      </c>
      <c r="AU256" s="132"/>
    </row>
    <row r="257" spans="2:47" ht="15.6" customHeight="1" x14ac:dyDescent="0.25">
      <c r="B257" s="46" t="s">
        <v>1483</v>
      </c>
      <c r="C257" s="123" t="s">
        <v>1443</v>
      </c>
      <c r="D257" s="114"/>
      <c r="E257" s="123"/>
      <c r="F257" s="199"/>
      <c r="G257" s="282"/>
      <c r="H257" s="91">
        <v>1.4497617178429774</v>
      </c>
      <c r="I257" s="91">
        <f>H257*0.8</f>
        <v>1.159809374274382</v>
      </c>
      <c r="J257" s="30">
        <f t="shared" ref="J257:J320" si="11">$J$4*I257</f>
        <v>6.4433854126354551E-2</v>
      </c>
      <c r="K257" s="267">
        <f t="shared" ref="K257:K320" si="12">$K$4-$J$4*(I257/$I$4)</f>
        <v>0.6133439236514231</v>
      </c>
      <c r="L257" s="73"/>
      <c r="M257" s="135"/>
      <c r="N257" s="101"/>
      <c r="O257" s="116"/>
      <c r="P257" s="101"/>
      <c r="Q257" s="117">
        <v>1.5175347222222246E-2</v>
      </c>
      <c r="R257" s="91">
        <v>1.4497617178429774</v>
      </c>
      <c r="S257" s="117"/>
      <c r="T257" s="126"/>
      <c r="U257" s="174"/>
      <c r="V257" s="101"/>
      <c r="W257" s="116"/>
      <c r="X257" s="101"/>
      <c r="Y257" s="116"/>
      <c r="Z257" s="120"/>
      <c r="AA257" s="116"/>
      <c r="AB257" s="126"/>
      <c r="AC257" s="127"/>
      <c r="AD257" s="128"/>
      <c r="AE257" s="129"/>
      <c r="AF257" s="128"/>
      <c r="AG257" s="130"/>
      <c r="AH257" s="131"/>
      <c r="AI257" s="234"/>
      <c r="AJ257" s="235"/>
      <c r="AK257" s="236"/>
      <c r="AL257" s="235"/>
      <c r="AM257" s="236"/>
      <c r="AN257" s="242"/>
      <c r="AO257" s="234"/>
      <c r="AP257" s="235"/>
      <c r="AQ257" s="236"/>
      <c r="AR257" s="235"/>
      <c r="AS257" s="236"/>
      <c r="AT257" s="237"/>
      <c r="AU257" s="132"/>
    </row>
    <row r="258" spans="2:47" ht="15.6" customHeight="1" x14ac:dyDescent="0.25">
      <c r="B258" s="46" t="s">
        <v>1381</v>
      </c>
      <c r="C258" s="134" t="s">
        <v>1347</v>
      </c>
      <c r="D258" s="114">
        <v>1980</v>
      </c>
      <c r="E258" s="134" t="s">
        <v>1410</v>
      </c>
      <c r="F258" s="276"/>
      <c r="G258" s="282"/>
      <c r="H258" s="91">
        <v>1.4400446179587285</v>
      </c>
      <c r="I258" s="91">
        <f>H258*0.8</f>
        <v>1.1520356943669829</v>
      </c>
      <c r="J258" s="30">
        <f t="shared" si="11"/>
        <v>6.400198302038794E-2</v>
      </c>
      <c r="K258" s="267">
        <f t="shared" si="12"/>
        <v>0.61377579475738975</v>
      </c>
      <c r="L258" s="73"/>
      <c r="M258" s="135">
        <v>5.9768518518518519E-2</v>
      </c>
      <c r="N258" s="91">
        <v>1.4400446179587285</v>
      </c>
      <c r="O258" s="116"/>
      <c r="P258" s="101"/>
      <c r="Q258" s="117"/>
      <c r="R258" s="101"/>
      <c r="S258" s="117"/>
      <c r="T258" s="126"/>
      <c r="U258" s="174"/>
      <c r="V258" s="101"/>
      <c r="W258" s="116"/>
      <c r="X258" s="101"/>
      <c r="Y258" s="116"/>
      <c r="Z258" s="120"/>
      <c r="AA258" s="116"/>
      <c r="AB258" s="126"/>
      <c r="AC258" s="127"/>
      <c r="AD258" s="128"/>
      <c r="AE258" s="129"/>
      <c r="AF258" s="128"/>
      <c r="AG258" s="130"/>
      <c r="AH258" s="131"/>
      <c r="AI258" s="234"/>
      <c r="AJ258" s="235"/>
      <c r="AK258" s="236"/>
      <c r="AL258" s="235"/>
      <c r="AM258" s="236"/>
      <c r="AN258" s="242"/>
      <c r="AO258" s="234"/>
      <c r="AP258" s="235"/>
      <c r="AQ258" s="236"/>
      <c r="AR258" s="235"/>
      <c r="AS258" s="236"/>
      <c r="AT258" s="237"/>
      <c r="AU258" s="132"/>
    </row>
    <row r="259" spans="2:47" ht="15.6" customHeight="1" x14ac:dyDescent="0.25">
      <c r="B259" s="46" t="s">
        <v>451</v>
      </c>
      <c r="C259" s="10" t="s">
        <v>450</v>
      </c>
      <c r="D259" s="22">
        <v>1991</v>
      </c>
      <c r="E259" s="28" t="s">
        <v>771</v>
      </c>
      <c r="F259" s="200"/>
      <c r="G259" s="282"/>
      <c r="H259" s="91">
        <v>1.4391017173051519</v>
      </c>
      <c r="I259" s="91">
        <f>H259*0.8</f>
        <v>1.1512813738441217</v>
      </c>
      <c r="J259" s="30">
        <f t="shared" si="11"/>
        <v>6.3960076324673418E-2</v>
      </c>
      <c r="K259" s="267">
        <f t="shared" si="12"/>
        <v>0.61381770145310433</v>
      </c>
      <c r="L259" s="73"/>
      <c r="M259" s="135"/>
      <c r="N259" s="101"/>
      <c r="O259" s="116"/>
      <c r="P259" s="101"/>
      <c r="Q259" s="117"/>
      <c r="R259" s="101"/>
      <c r="S259" s="117"/>
      <c r="T259" s="126"/>
      <c r="U259" s="174"/>
      <c r="V259" s="101"/>
      <c r="W259" s="116"/>
      <c r="X259" s="101"/>
      <c r="Y259" s="116"/>
      <c r="Z259" s="120"/>
      <c r="AA259" s="116"/>
      <c r="AB259" s="126"/>
      <c r="AC259" s="127"/>
      <c r="AD259" s="128"/>
      <c r="AE259" s="129">
        <v>6.3043981481481479E-2</v>
      </c>
      <c r="AF259" s="136">
        <v>1.4391017173051519</v>
      </c>
      <c r="AG259" s="130"/>
      <c r="AH259" s="131"/>
      <c r="AI259" s="234"/>
      <c r="AJ259" s="235"/>
      <c r="AK259" s="236"/>
      <c r="AL259" s="235"/>
      <c r="AM259" s="236"/>
      <c r="AN259" s="242"/>
      <c r="AO259" s="234"/>
      <c r="AP259" s="235"/>
      <c r="AQ259" s="236"/>
      <c r="AR259" s="235"/>
      <c r="AS259" s="236"/>
      <c r="AT259" s="237"/>
      <c r="AU259" s="132"/>
    </row>
    <row r="260" spans="2:47" ht="15.6" customHeight="1" x14ac:dyDescent="0.25">
      <c r="B260" s="46" t="s">
        <v>1380</v>
      </c>
      <c r="C260" s="134" t="s">
        <v>1346</v>
      </c>
      <c r="D260" s="114">
        <v>1982</v>
      </c>
      <c r="E260" s="134" t="s">
        <v>1409</v>
      </c>
      <c r="F260" s="276"/>
      <c r="G260" s="282"/>
      <c r="H260" s="91">
        <v>1.4383714445064137</v>
      </c>
      <c r="I260" s="91">
        <f>H260*0.8</f>
        <v>1.1506971556051311</v>
      </c>
      <c r="J260" s="30">
        <f t="shared" si="11"/>
        <v>6.3927619755840617E-2</v>
      </c>
      <c r="K260" s="267">
        <f t="shared" si="12"/>
        <v>0.6138501580219371</v>
      </c>
      <c r="L260" s="73"/>
      <c r="M260" s="135">
        <v>5.9699074074074071E-2</v>
      </c>
      <c r="N260" s="91">
        <v>1.4383714445064137</v>
      </c>
      <c r="O260" s="116"/>
      <c r="P260" s="101"/>
      <c r="Q260" s="117"/>
      <c r="R260" s="101"/>
      <c r="S260" s="117"/>
      <c r="T260" s="126"/>
      <c r="U260" s="174"/>
      <c r="V260" s="101"/>
      <c r="W260" s="116"/>
      <c r="X260" s="101"/>
      <c r="Y260" s="116"/>
      <c r="Z260" s="120"/>
      <c r="AA260" s="116"/>
      <c r="AB260" s="126"/>
      <c r="AC260" s="127"/>
      <c r="AD260" s="128"/>
      <c r="AE260" s="129"/>
      <c r="AF260" s="128"/>
      <c r="AG260" s="130"/>
      <c r="AH260" s="131"/>
      <c r="AI260" s="234"/>
      <c r="AJ260" s="235"/>
      <c r="AK260" s="236"/>
      <c r="AL260" s="235"/>
      <c r="AM260" s="236"/>
      <c r="AN260" s="242"/>
      <c r="AO260" s="234"/>
      <c r="AP260" s="235"/>
      <c r="AQ260" s="236"/>
      <c r="AR260" s="235"/>
      <c r="AS260" s="236"/>
      <c r="AT260" s="237"/>
      <c r="AU260" s="132"/>
    </row>
    <row r="261" spans="2:47" ht="15.6" customHeight="1" x14ac:dyDescent="0.25">
      <c r="B261" s="46" t="s">
        <v>487</v>
      </c>
      <c r="C261" s="10" t="s">
        <v>486</v>
      </c>
      <c r="D261" s="22">
        <v>1985</v>
      </c>
      <c r="E261" s="28" t="s">
        <v>715</v>
      </c>
      <c r="F261" s="200"/>
      <c r="G261" s="284"/>
      <c r="H261" s="91">
        <v>1.4359313077939233</v>
      </c>
      <c r="I261" s="91">
        <f>H261*0.8</f>
        <v>1.1487450462351387</v>
      </c>
      <c r="J261" s="30">
        <f t="shared" si="11"/>
        <v>6.3819169235285481E-2</v>
      </c>
      <c r="K261" s="267">
        <f t="shared" si="12"/>
        <v>0.61395860854249218</v>
      </c>
      <c r="L261" s="73"/>
      <c r="M261" s="135"/>
      <c r="N261" s="101"/>
      <c r="O261" s="116"/>
      <c r="P261" s="101"/>
      <c r="Q261" s="117"/>
      <c r="R261" s="101"/>
      <c r="S261" s="117"/>
      <c r="T261" s="126"/>
      <c r="U261" s="174"/>
      <c r="V261" s="101"/>
      <c r="W261" s="116"/>
      <c r="X261" s="101"/>
      <c r="Y261" s="116"/>
      <c r="Z261" s="120"/>
      <c r="AA261" s="116"/>
      <c r="AB261" s="126"/>
      <c r="AC261" s="127"/>
      <c r="AD261" s="128"/>
      <c r="AE261" s="129">
        <v>6.2905092592592596E-2</v>
      </c>
      <c r="AF261" s="136">
        <v>1.4359313077939233</v>
      </c>
      <c r="AG261" s="130"/>
      <c r="AH261" s="131"/>
      <c r="AI261" s="234"/>
      <c r="AJ261" s="235"/>
      <c r="AK261" s="236"/>
      <c r="AL261" s="235"/>
      <c r="AM261" s="236"/>
      <c r="AN261" s="242"/>
      <c r="AO261" s="234"/>
      <c r="AP261" s="235"/>
      <c r="AQ261" s="236"/>
      <c r="AR261" s="235"/>
      <c r="AS261" s="236"/>
      <c r="AT261" s="237"/>
      <c r="AU261" s="132"/>
    </row>
    <row r="262" spans="2:47" ht="15.6" customHeight="1" x14ac:dyDescent="0.25">
      <c r="B262" s="46" t="s">
        <v>301</v>
      </c>
      <c r="C262" s="10" t="s">
        <v>300</v>
      </c>
      <c r="D262" s="22">
        <v>1989</v>
      </c>
      <c r="E262" s="28" t="s">
        <v>725</v>
      </c>
      <c r="F262" s="200"/>
      <c r="G262" s="282"/>
      <c r="H262" s="90">
        <v>1.1453104359313075</v>
      </c>
      <c r="I262" s="90">
        <v>1.1453104359313075</v>
      </c>
      <c r="J262" s="30">
        <f t="shared" si="11"/>
        <v>6.3628357551739304E-2</v>
      </c>
      <c r="K262" s="267">
        <f t="shared" si="12"/>
        <v>0.61414942022603836</v>
      </c>
      <c r="L262" s="73"/>
      <c r="M262" s="135"/>
      <c r="N262" s="101"/>
      <c r="O262" s="116"/>
      <c r="P262" s="101"/>
      <c r="Q262" s="117"/>
      <c r="R262" s="101"/>
      <c r="S262" s="117"/>
      <c r="T262" s="126"/>
      <c r="U262" s="174"/>
      <c r="V262" s="101"/>
      <c r="W262" s="116"/>
      <c r="X262" s="101"/>
      <c r="Y262" s="116"/>
      <c r="Z262" s="120"/>
      <c r="AA262" s="116"/>
      <c r="AB262" s="126"/>
      <c r="AC262" s="127">
        <v>5.6284722222222222E-2</v>
      </c>
      <c r="AD262" s="128">
        <v>1.3519599666388655</v>
      </c>
      <c r="AE262" s="129">
        <v>5.0173611111111106E-2</v>
      </c>
      <c r="AF262" s="137">
        <v>1.1453104359313075</v>
      </c>
      <c r="AG262" s="130"/>
      <c r="AH262" s="131"/>
      <c r="AI262" s="234"/>
      <c r="AJ262" s="235"/>
      <c r="AK262" s="236"/>
      <c r="AL262" s="235"/>
      <c r="AM262" s="236"/>
      <c r="AN262" s="242"/>
      <c r="AO262" s="234"/>
      <c r="AP262" s="235"/>
      <c r="AQ262" s="236"/>
      <c r="AR262" s="235"/>
      <c r="AS262" s="236"/>
      <c r="AT262" s="237"/>
      <c r="AU262" s="132"/>
    </row>
    <row r="263" spans="2:47" ht="15.6" customHeight="1" x14ac:dyDescent="0.25">
      <c r="B263" s="46" t="s">
        <v>1315</v>
      </c>
      <c r="C263" s="134" t="s">
        <v>1299</v>
      </c>
      <c r="D263" s="22" t="s">
        <v>1328</v>
      </c>
      <c r="E263" s="118"/>
      <c r="F263" s="199"/>
      <c r="G263" s="282"/>
      <c r="H263" s="91">
        <v>1.4306389950846532</v>
      </c>
      <c r="I263" s="91">
        <f>H263*0.8</f>
        <v>1.1445111960677226</v>
      </c>
      <c r="J263" s="30">
        <f t="shared" si="11"/>
        <v>6.3583955337095696E-2</v>
      </c>
      <c r="K263" s="267">
        <f t="shared" si="12"/>
        <v>0.61419382244068199</v>
      </c>
      <c r="L263" s="73"/>
      <c r="M263" s="135"/>
      <c r="N263" s="101"/>
      <c r="O263" s="116">
        <v>6.0636574074074079E-2</v>
      </c>
      <c r="P263" s="91">
        <v>1.4306389950846532</v>
      </c>
      <c r="Q263" s="117"/>
      <c r="R263" s="101"/>
      <c r="S263" s="117"/>
      <c r="T263" s="126"/>
      <c r="U263" s="174"/>
      <c r="V263" s="101"/>
      <c r="W263" s="116"/>
      <c r="X263" s="101"/>
      <c r="Y263" s="116"/>
      <c r="Z263" s="120"/>
      <c r="AA263" s="116"/>
      <c r="AB263" s="126"/>
      <c r="AC263" s="127"/>
      <c r="AD263" s="128"/>
      <c r="AE263" s="129"/>
      <c r="AF263" s="128"/>
      <c r="AG263" s="130"/>
      <c r="AH263" s="131"/>
      <c r="AI263" s="234"/>
      <c r="AJ263" s="235"/>
      <c r="AK263" s="236"/>
      <c r="AL263" s="235"/>
      <c r="AM263" s="236"/>
      <c r="AN263" s="242"/>
      <c r="AO263" s="234"/>
      <c r="AP263" s="235"/>
      <c r="AQ263" s="236"/>
      <c r="AR263" s="235"/>
      <c r="AS263" s="236"/>
      <c r="AT263" s="237"/>
      <c r="AU263" s="132"/>
    </row>
    <row r="264" spans="2:47" ht="15.6" customHeight="1" x14ac:dyDescent="0.25">
      <c r="B264" s="46" t="s">
        <v>48</v>
      </c>
      <c r="C264" s="10" t="s">
        <v>47</v>
      </c>
      <c r="D264" s="22"/>
      <c r="E264" s="28"/>
      <c r="F264" s="200"/>
      <c r="G264" s="282"/>
      <c r="H264" s="91">
        <v>1.4285664554758755</v>
      </c>
      <c r="I264" s="91">
        <f>H264*0.8</f>
        <v>1.1428531643807005</v>
      </c>
      <c r="J264" s="30">
        <f t="shared" si="11"/>
        <v>6.3491842465594472E-2</v>
      </c>
      <c r="K264" s="267">
        <f t="shared" si="12"/>
        <v>0.61428593531218323</v>
      </c>
      <c r="L264" s="73"/>
      <c r="M264" s="135"/>
      <c r="N264" s="101"/>
      <c r="O264" s="116"/>
      <c r="P264" s="101"/>
      <c r="Q264" s="117"/>
      <c r="R264" s="101"/>
      <c r="S264" s="117"/>
      <c r="T264" s="126"/>
      <c r="U264" s="174"/>
      <c r="V264" s="101"/>
      <c r="W264" s="116"/>
      <c r="X264" s="101"/>
      <c r="Y264" s="116"/>
      <c r="Z264" s="120"/>
      <c r="AA264" s="116"/>
      <c r="AB264" s="126"/>
      <c r="AC264" s="127"/>
      <c r="AD264" s="128"/>
      <c r="AE264" s="129"/>
      <c r="AF264" s="128"/>
      <c r="AG264" s="130">
        <v>1.5832175925925927E-2</v>
      </c>
      <c r="AH264" s="142">
        <v>1.4285664554758755</v>
      </c>
      <c r="AI264" s="234"/>
      <c r="AJ264" s="235"/>
      <c r="AK264" s="236"/>
      <c r="AL264" s="235"/>
      <c r="AM264" s="236"/>
      <c r="AN264" s="242"/>
      <c r="AO264" s="234"/>
      <c r="AP264" s="235"/>
      <c r="AQ264" s="236"/>
      <c r="AR264" s="235"/>
      <c r="AS264" s="236"/>
      <c r="AT264" s="237"/>
      <c r="AU264" s="132"/>
    </row>
    <row r="265" spans="2:47" ht="15.6" customHeight="1" x14ac:dyDescent="0.25">
      <c r="B265" s="46" t="s">
        <v>1319</v>
      </c>
      <c r="C265" s="134" t="s">
        <v>1303</v>
      </c>
      <c r="D265" s="22">
        <v>1990</v>
      </c>
      <c r="E265" s="118"/>
      <c r="F265" s="199"/>
      <c r="G265" s="282"/>
      <c r="H265" s="91">
        <v>1.4284543965046423</v>
      </c>
      <c r="I265" s="91">
        <f>H265*0.8</f>
        <v>1.1427635172037138</v>
      </c>
      <c r="J265" s="30">
        <f t="shared" si="11"/>
        <v>6.3486862066872984E-2</v>
      </c>
      <c r="K265" s="267">
        <f t="shared" si="12"/>
        <v>0.61429091571090466</v>
      </c>
      <c r="L265" s="73"/>
      <c r="M265" s="135"/>
      <c r="N265" s="101"/>
      <c r="O265" s="116">
        <v>6.0543981481481483E-2</v>
      </c>
      <c r="P265" s="91">
        <v>1.4284543965046423</v>
      </c>
      <c r="Q265" s="117"/>
      <c r="R265" s="101"/>
      <c r="S265" s="117"/>
      <c r="T265" s="126"/>
      <c r="U265" s="174"/>
      <c r="V265" s="101"/>
      <c r="W265" s="116"/>
      <c r="X265" s="101"/>
      <c r="Y265" s="116"/>
      <c r="Z265" s="120"/>
      <c r="AA265" s="116"/>
      <c r="AB265" s="126"/>
      <c r="AC265" s="127"/>
      <c r="AD265" s="128"/>
      <c r="AE265" s="129"/>
      <c r="AF265" s="128"/>
      <c r="AG265" s="130"/>
      <c r="AH265" s="131"/>
      <c r="AI265" s="234"/>
      <c r="AJ265" s="235"/>
      <c r="AK265" s="236"/>
      <c r="AL265" s="235"/>
      <c r="AM265" s="236"/>
      <c r="AN265" s="242"/>
      <c r="AO265" s="234"/>
      <c r="AP265" s="235"/>
      <c r="AQ265" s="236"/>
      <c r="AR265" s="235"/>
      <c r="AS265" s="236"/>
      <c r="AT265" s="237"/>
      <c r="AU265" s="132"/>
    </row>
    <row r="266" spans="2:47" ht="15.6" customHeight="1" x14ac:dyDescent="0.25">
      <c r="B266" s="265" t="s">
        <v>1574</v>
      </c>
      <c r="C266" s="3" t="s">
        <v>1508</v>
      </c>
      <c r="D266" s="213">
        <v>1999</v>
      </c>
      <c r="E266" s="3" t="s">
        <v>1509</v>
      </c>
      <c r="F266" s="199"/>
      <c r="G266" s="282"/>
      <c r="H266" s="91">
        <v>1.4283324037925265</v>
      </c>
      <c r="I266" s="91">
        <f>H266*0.8</f>
        <v>1.1426659230340213</v>
      </c>
      <c r="J266" s="30">
        <f t="shared" si="11"/>
        <v>6.3481440168556738E-2</v>
      </c>
      <c r="K266" s="267">
        <f t="shared" si="12"/>
        <v>0.61429633760922098</v>
      </c>
      <c r="L266" s="74"/>
      <c r="M266" s="135">
        <v>5.9282407407407402E-2</v>
      </c>
      <c r="N266" s="91">
        <v>1.4283324037925265</v>
      </c>
      <c r="O266" s="69"/>
      <c r="P266" s="80"/>
      <c r="Q266" s="72"/>
      <c r="R266" s="80"/>
      <c r="S266" s="63"/>
      <c r="T266" s="96"/>
      <c r="U266" s="203"/>
      <c r="V266" s="80"/>
      <c r="W266" s="69"/>
      <c r="X266" s="80"/>
      <c r="Y266" s="69"/>
      <c r="Z266" s="82"/>
      <c r="AA266" s="69"/>
      <c r="AB266" s="100"/>
      <c r="AC266" s="70"/>
      <c r="AD266" s="87"/>
      <c r="AE266" s="66"/>
      <c r="AF266" s="87"/>
      <c r="AG266" s="67"/>
      <c r="AH266" s="85"/>
      <c r="AI266" s="234"/>
      <c r="AJ266" s="235"/>
      <c r="AK266" s="236"/>
      <c r="AL266" s="235"/>
      <c r="AM266" s="236"/>
      <c r="AN266" s="242"/>
      <c r="AO266" s="234"/>
      <c r="AP266" s="235"/>
      <c r="AQ266" s="236"/>
      <c r="AR266" s="235"/>
      <c r="AS266" s="236"/>
      <c r="AT266" s="237"/>
      <c r="AU266" s="71"/>
    </row>
    <row r="267" spans="2:47" ht="15.6" customHeight="1" x14ac:dyDescent="0.25">
      <c r="B267" s="46" t="s">
        <v>499</v>
      </c>
      <c r="C267" s="10" t="s">
        <v>498</v>
      </c>
      <c r="D267" s="22"/>
      <c r="E267" s="28"/>
      <c r="F267" s="200"/>
      <c r="G267" s="282"/>
      <c r="H267" s="90">
        <v>1.1422172687891654</v>
      </c>
      <c r="I267" s="90">
        <v>1.1422172687891654</v>
      </c>
      <c r="J267" s="30">
        <f t="shared" si="11"/>
        <v>6.3456514932731412E-2</v>
      </c>
      <c r="K267" s="267">
        <f t="shared" si="12"/>
        <v>0.61432126284504629</v>
      </c>
      <c r="L267" s="73"/>
      <c r="M267" s="135"/>
      <c r="N267" s="101"/>
      <c r="O267" s="116"/>
      <c r="P267" s="101"/>
      <c r="Q267" s="117">
        <v>1.3638310185185132E-2</v>
      </c>
      <c r="R267" s="101">
        <v>1.3029224117913762</v>
      </c>
      <c r="S267" s="117"/>
      <c r="T267" s="126"/>
      <c r="U267" s="174"/>
      <c r="V267" s="101"/>
      <c r="W267" s="116"/>
      <c r="X267" s="101"/>
      <c r="Y267" s="116">
        <v>1.2573379629629566E-2</v>
      </c>
      <c r="Z267" s="125">
        <v>1.1422172687891654</v>
      </c>
      <c r="AA267" s="116"/>
      <c r="AB267" s="126"/>
      <c r="AC267" s="127"/>
      <c r="AD267" s="128"/>
      <c r="AE267" s="129"/>
      <c r="AF267" s="128"/>
      <c r="AG267" s="130">
        <v>1.3211033950617283E-2</v>
      </c>
      <c r="AH267" s="143">
        <v>1.1920559771635451</v>
      </c>
      <c r="AI267" s="234"/>
      <c r="AJ267" s="235"/>
      <c r="AK267" s="236"/>
      <c r="AL267" s="235"/>
      <c r="AM267" s="236"/>
      <c r="AN267" s="242"/>
      <c r="AO267" s="234"/>
      <c r="AP267" s="235"/>
      <c r="AQ267" s="236"/>
      <c r="AR267" s="235"/>
      <c r="AS267" s="236">
        <v>1.3606867283950616E-2</v>
      </c>
      <c r="AT267" s="237">
        <v>1.2673470121096697</v>
      </c>
      <c r="AU267" s="132"/>
    </row>
    <row r="268" spans="2:47" ht="15.6" customHeight="1" x14ac:dyDescent="0.25">
      <c r="B268" s="46" t="s">
        <v>399</v>
      </c>
      <c r="C268" s="57" t="s">
        <v>398</v>
      </c>
      <c r="D268" s="58">
        <v>2000</v>
      </c>
      <c r="E268" s="59" t="s">
        <v>706</v>
      </c>
      <c r="F268" s="201">
        <v>1</v>
      </c>
      <c r="G268" s="282">
        <v>43232</v>
      </c>
      <c r="H268" s="90">
        <v>1.1414527580557072</v>
      </c>
      <c r="I268" s="90">
        <v>1.1414527580557072</v>
      </c>
      <c r="J268" s="30">
        <f t="shared" si="11"/>
        <v>6.3414042114205954E-2</v>
      </c>
      <c r="K268" s="267">
        <f t="shared" si="12"/>
        <v>0.61436373566357172</v>
      </c>
      <c r="L268" s="73"/>
      <c r="M268" s="135">
        <v>4.9976851851851856E-2</v>
      </c>
      <c r="N268" s="101">
        <v>1.2041271611823761</v>
      </c>
      <c r="O268" s="116">
        <v>4.8379629629629627E-2</v>
      </c>
      <c r="P268" s="90">
        <v>1.1414527580557072</v>
      </c>
      <c r="Q268" s="117">
        <v>1.2823263888888881E-2</v>
      </c>
      <c r="R268" s="101">
        <v>1.2250577737480579</v>
      </c>
      <c r="S268" s="117">
        <v>6.1666666666666758E-2</v>
      </c>
      <c r="T268" s="126">
        <v>1.1650994970478916</v>
      </c>
      <c r="U268" s="174" t="s">
        <v>1211</v>
      </c>
      <c r="V268" s="102">
        <v>1.2724458204334363</v>
      </c>
      <c r="W268" s="116"/>
      <c r="X268" s="101"/>
      <c r="Y268" s="116"/>
      <c r="Z268" s="120"/>
      <c r="AA268" s="116"/>
      <c r="AB268" s="126"/>
      <c r="AC268" s="127">
        <v>5.4837962962962956E-2</v>
      </c>
      <c r="AD268" s="128">
        <v>1.3172087850986931</v>
      </c>
      <c r="AE268" s="129">
        <v>5.1307870370370372E-2</v>
      </c>
      <c r="AF268" s="139">
        <v>1.1712021136063409</v>
      </c>
      <c r="AG268" s="130">
        <v>1.3845293209876541E-2</v>
      </c>
      <c r="AH268" s="131">
        <v>1.2492863607881359</v>
      </c>
      <c r="AI268" s="234">
        <v>5.8958333333333335E-2</v>
      </c>
      <c r="AJ268" s="235">
        <v>1.3602136181575435</v>
      </c>
      <c r="AK268" s="236"/>
      <c r="AL268" s="235"/>
      <c r="AM268" s="236">
        <v>1.6640817901234565E-2</v>
      </c>
      <c r="AN268" s="242">
        <v>1.5029967245104185</v>
      </c>
      <c r="AO268" s="234">
        <v>5.5763888888888891E-2</v>
      </c>
      <c r="AP268" s="235">
        <v>1.3071079761258819</v>
      </c>
      <c r="AQ268" s="236"/>
      <c r="AR268" s="235"/>
      <c r="AS268" s="236"/>
      <c r="AT268" s="237"/>
      <c r="AU268" s="132"/>
    </row>
    <row r="269" spans="2:47" ht="15.6" customHeight="1" x14ac:dyDescent="0.25">
      <c r="B269" s="46" t="s">
        <v>591</v>
      </c>
      <c r="C269" s="10" t="s">
        <v>590</v>
      </c>
      <c r="D269" s="22"/>
      <c r="E269" s="28"/>
      <c r="F269" s="200"/>
      <c r="G269" s="282"/>
      <c r="H269" s="90">
        <v>1.1393153047062394</v>
      </c>
      <c r="I269" s="90">
        <v>1.1393153047062394</v>
      </c>
      <c r="J269" s="30">
        <f t="shared" si="11"/>
        <v>6.3295294705902186E-2</v>
      </c>
      <c r="K269" s="267">
        <f t="shared" si="12"/>
        <v>0.61448248307187547</v>
      </c>
      <c r="L269" s="73"/>
      <c r="M269" s="135"/>
      <c r="N269" s="101"/>
      <c r="O269" s="116"/>
      <c r="P269" s="101"/>
      <c r="Q269" s="117"/>
      <c r="R269" s="101"/>
      <c r="S269" s="117"/>
      <c r="T269" s="126"/>
      <c r="U269" s="174"/>
      <c r="V269" s="101"/>
      <c r="W269" s="116"/>
      <c r="X269" s="101"/>
      <c r="Y269" s="116">
        <v>1.2541435185185246E-2</v>
      </c>
      <c r="Z269" s="125">
        <v>1.1393153047062394</v>
      </c>
      <c r="AA269" s="116"/>
      <c r="AB269" s="126"/>
      <c r="AC269" s="127"/>
      <c r="AD269" s="128"/>
      <c r="AE269" s="129"/>
      <c r="AF269" s="128"/>
      <c r="AG269" s="130">
        <v>1.3049382716049383E-2</v>
      </c>
      <c r="AH269" s="145">
        <v>1.1774698879064263</v>
      </c>
      <c r="AI269" s="234"/>
      <c r="AJ269" s="235"/>
      <c r="AK269" s="236"/>
      <c r="AL269" s="235"/>
      <c r="AM269" s="236">
        <v>1.356712962962963E-2</v>
      </c>
      <c r="AN269" s="242">
        <v>1.2253815596905708</v>
      </c>
      <c r="AO269" s="234">
        <v>5.1655092592592593E-2</v>
      </c>
      <c r="AP269" s="235">
        <v>1.2107976125881716</v>
      </c>
      <c r="AQ269" s="236"/>
      <c r="AR269" s="235"/>
      <c r="AS269" s="236">
        <v>1.5002314814814816E-2</v>
      </c>
      <c r="AT269" s="237">
        <v>1.397319343131266</v>
      </c>
      <c r="AU269" s="132"/>
    </row>
    <row r="270" spans="2:47" ht="15.6" customHeight="1" x14ac:dyDescent="0.25">
      <c r="B270" s="46" t="s">
        <v>509</v>
      </c>
      <c r="C270" s="10" t="s">
        <v>508</v>
      </c>
      <c r="D270" s="22"/>
      <c r="E270" s="28"/>
      <c r="F270" s="200"/>
      <c r="G270" s="282"/>
      <c r="H270" s="90">
        <v>1.1391365605416968</v>
      </c>
      <c r="I270" s="90">
        <v>1.1391365605416968</v>
      </c>
      <c r="J270" s="30">
        <f t="shared" si="11"/>
        <v>6.3285364474538711E-2</v>
      </c>
      <c r="K270" s="267">
        <f t="shared" si="12"/>
        <v>0.614492413303239</v>
      </c>
      <c r="L270" s="73"/>
      <c r="M270" s="135"/>
      <c r="N270" s="101"/>
      <c r="O270" s="116"/>
      <c r="P270" s="101"/>
      <c r="Q270" s="117"/>
      <c r="R270" s="101"/>
      <c r="S270" s="117"/>
      <c r="T270" s="126"/>
      <c r="U270" s="174"/>
      <c r="V270" s="101"/>
      <c r="W270" s="116"/>
      <c r="X270" s="101"/>
      <c r="Y270" s="116">
        <v>1.2539467592592501E-2</v>
      </c>
      <c r="Z270" s="125">
        <v>1.1391365605416968</v>
      </c>
      <c r="AA270" s="116"/>
      <c r="AB270" s="126"/>
      <c r="AC270" s="127"/>
      <c r="AD270" s="128"/>
      <c r="AE270" s="129"/>
      <c r="AF270" s="128"/>
      <c r="AG270" s="130">
        <v>1.2738040123456791E-2</v>
      </c>
      <c r="AH270" s="143">
        <v>1.1493768711272019</v>
      </c>
      <c r="AI270" s="234"/>
      <c r="AJ270" s="235"/>
      <c r="AK270" s="236"/>
      <c r="AL270" s="235"/>
      <c r="AM270" s="236"/>
      <c r="AN270" s="242"/>
      <c r="AO270" s="234"/>
      <c r="AP270" s="235"/>
      <c r="AQ270" s="236"/>
      <c r="AR270" s="235"/>
      <c r="AS270" s="236"/>
      <c r="AT270" s="237"/>
      <c r="AU270" s="132"/>
    </row>
    <row r="271" spans="2:47" ht="15.6" customHeight="1" x14ac:dyDescent="0.25">
      <c r="B271" s="46" t="s">
        <v>1323</v>
      </c>
      <c r="C271" s="134" t="s">
        <v>1309</v>
      </c>
      <c r="D271" s="22">
        <v>1972</v>
      </c>
      <c r="E271" s="118"/>
      <c r="F271" s="199"/>
      <c r="G271" s="284"/>
      <c r="H271" s="91">
        <v>1.4235390496996176</v>
      </c>
      <c r="I271" s="91">
        <f>H271*0.8</f>
        <v>1.1388312397596942</v>
      </c>
      <c r="J271" s="30">
        <f t="shared" si="11"/>
        <v>6.3268402208871893E-2</v>
      </c>
      <c r="K271" s="267">
        <f t="shared" si="12"/>
        <v>0.61450937556890584</v>
      </c>
      <c r="L271" s="73"/>
      <c r="M271" s="135"/>
      <c r="N271" s="101"/>
      <c r="O271" s="116">
        <v>6.0335648148148145E-2</v>
      </c>
      <c r="P271" s="91">
        <v>1.4235390496996176</v>
      </c>
      <c r="Q271" s="117"/>
      <c r="R271" s="101"/>
      <c r="S271" s="117"/>
      <c r="T271" s="126"/>
      <c r="U271" s="174"/>
      <c r="V271" s="101"/>
      <c r="W271" s="116"/>
      <c r="X271" s="101"/>
      <c r="Y271" s="116"/>
      <c r="Z271" s="120"/>
      <c r="AA271" s="116"/>
      <c r="AB271" s="126"/>
      <c r="AC271" s="127"/>
      <c r="AD271" s="128"/>
      <c r="AE271" s="129"/>
      <c r="AF271" s="128"/>
      <c r="AG271" s="130"/>
      <c r="AH271" s="131"/>
      <c r="AI271" s="234"/>
      <c r="AJ271" s="235"/>
      <c r="AK271" s="236"/>
      <c r="AL271" s="235"/>
      <c r="AM271" s="236"/>
      <c r="AN271" s="242"/>
      <c r="AO271" s="234"/>
      <c r="AP271" s="235"/>
      <c r="AQ271" s="236"/>
      <c r="AR271" s="235"/>
      <c r="AS271" s="236"/>
      <c r="AT271" s="237"/>
      <c r="AU271" s="132"/>
    </row>
    <row r="272" spans="2:47" ht="15.6" customHeight="1" x14ac:dyDescent="0.25">
      <c r="B272" s="46" t="s">
        <v>573</v>
      </c>
      <c r="C272" s="10" t="s">
        <v>572</v>
      </c>
      <c r="D272" s="22">
        <v>1977</v>
      </c>
      <c r="E272" s="28"/>
      <c r="F272" s="200"/>
      <c r="G272" s="282"/>
      <c r="H272" s="91">
        <v>1.4171730515191545</v>
      </c>
      <c r="I272" s="91">
        <f>H272*0.8</f>
        <v>1.1337384412153237</v>
      </c>
      <c r="J272" s="30">
        <f t="shared" si="11"/>
        <v>6.2985468956406873E-2</v>
      </c>
      <c r="K272" s="267">
        <f t="shared" si="12"/>
        <v>0.61479230882137081</v>
      </c>
      <c r="L272" s="73"/>
      <c r="M272" s="135"/>
      <c r="N272" s="101"/>
      <c r="O272" s="116"/>
      <c r="P272" s="101"/>
      <c r="Q272" s="117"/>
      <c r="R272" s="101"/>
      <c r="S272" s="117"/>
      <c r="T272" s="126"/>
      <c r="U272" s="174"/>
      <c r="V272" s="101"/>
      <c r="W272" s="116"/>
      <c r="X272" s="101"/>
      <c r="Y272" s="116"/>
      <c r="Z272" s="120"/>
      <c r="AA272" s="116"/>
      <c r="AB272" s="126"/>
      <c r="AC272" s="127"/>
      <c r="AD272" s="128"/>
      <c r="AE272" s="129">
        <v>6.2083333333333331E-2</v>
      </c>
      <c r="AF272" s="136">
        <v>1.4171730515191545</v>
      </c>
      <c r="AG272" s="130"/>
      <c r="AH272" s="131"/>
      <c r="AI272" s="234"/>
      <c r="AJ272" s="235"/>
      <c r="AK272" s="236">
        <v>5.9606481481481483E-2</v>
      </c>
      <c r="AL272" s="235">
        <v>1.3453500522466042</v>
      </c>
      <c r="AM272" s="236"/>
      <c r="AN272" s="242"/>
      <c r="AO272" s="234"/>
      <c r="AP272" s="235"/>
      <c r="AQ272" s="236">
        <v>9.1249999999999998E-2</v>
      </c>
      <c r="AR272" s="235">
        <v>1.3951513006547516</v>
      </c>
      <c r="AS272" s="236"/>
      <c r="AT272" s="237"/>
      <c r="AU272" s="132"/>
    </row>
    <row r="273" spans="2:47" ht="15.6" customHeight="1" x14ac:dyDescent="0.25">
      <c r="B273" s="46" t="s">
        <v>425</v>
      </c>
      <c r="C273" s="10" t="s">
        <v>424</v>
      </c>
      <c r="D273" s="22">
        <v>1958</v>
      </c>
      <c r="E273" s="28" t="s">
        <v>731</v>
      </c>
      <c r="F273" s="200"/>
      <c r="G273" s="282"/>
      <c r="H273" s="90">
        <v>1.1324000000000001</v>
      </c>
      <c r="I273" s="90">
        <v>1.1324000000000001</v>
      </c>
      <c r="J273" s="30">
        <f t="shared" si="11"/>
        <v>6.2911111111111112E-2</v>
      </c>
      <c r="K273" s="267">
        <f t="shared" si="12"/>
        <v>0.61486666666666656</v>
      </c>
      <c r="L273" s="73"/>
      <c r="M273" s="135"/>
      <c r="N273" s="101"/>
      <c r="O273" s="116"/>
      <c r="P273" s="101"/>
      <c r="Q273" s="117"/>
      <c r="R273" s="101"/>
      <c r="S273" s="117"/>
      <c r="T273" s="126"/>
      <c r="U273" s="174"/>
      <c r="V273" s="101"/>
      <c r="W273" s="116"/>
      <c r="X273" s="101"/>
      <c r="Y273" s="116"/>
      <c r="Z273" s="120"/>
      <c r="AA273" s="116"/>
      <c r="AB273" s="126"/>
      <c r="AC273" s="127" t="s">
        <v>592</v>
      </c>
      <c r="AD273" s="128">
        <v>0</v>
      </c>
      <c r="AE273" s="129"/>
      <c r="AF273" s="128"/>
      <c r="AG273" s="130">
        <v>1.2549768518518517E-2</v>
      </c>
      <c r="AH273" s="145">
        <v>1.1323887767179557</v>
      </c>
      <c r="AI273" s="234"/>
      <c r="AJ273" s="235"/>
      <c r="AK273" s="236"/>
      <c r="AL273" s="235"/>
      <c r="AM273" s="236"/>
      <c r="AN273" s="242"/>
      <c r="AO273" s="234"/>
      <c r="AP273" s="235"/>
      <c r="AQ273" s="236"/>
      <c r="AR273" s="235"/>
      <c r="AS273" s="236">
        <v>1.235108024691358E-2</v>
      </c>
      <c r="AT273" s="237">
        <v>1.1503826943116893</v>
      </c>
      <c r="AU273" s="132"/>
    </row>
    <row r="274" spans="2:47" ht="15.6" customHeight="1" x14ac:dyDescent="0.25">
      <c r="B274" s="46" t="s">
        <v>1293</v>
      </c>
      <c r="C274" s="57" t="s">
        <v>1287</v>
      </c>
      <c r="D274" s="58">
        <v>1999</v>
      </c>
      <c r="E274" s="59" t="s">
        <v>700</v>
      </c>
      <c r="F274" s="201">
        <v>1</v>
      </c>
      <c r="G274" s="282">
        <v>43087</v>
      </c>
      <c r="H274" s="90">
        <v>1.1319018404907975</v>
      </c>
      <c r="I274" s="90">
        <v>1.1319018404907975</v>
      </c>
      <c r="J274" s="30">
        <f t="shared" si="11"/>
        <v>6.2883435582822084E-2</v>
      </c>
      <c r="K274" s="267">
        <f t="shared" si="12"/>
        <v>0.61489434219495565</v>
      </c>
      <c r="L274" s="73"/>
      <c r="M274" s="135">
        <v>4.6979166666666662E-2</v>
      </c>
      <c r="N274" s="90">
        <v>1.1319018404907975</v>
      </c>
      <c r="O274" s="116">
        <v>4.3622685185185188E-2</v>
      </c>
      <c r="P274" s="102">
        <v>1.029219006007646</v>
      </c>
      <c r="Q274" s="117">
        <v>1.2476967592592536E-2</v>
      </c>
      <c r="R274" s="101">
        <v>1.1919747011798028</v>
      </c>
      <c r="S274" s="117">
        <v>6.7824074074074092E-2</v>
      </c>
      <c r="T274" s="126">
        <v>1.2814345068882576</v>
      </c>
      <c r="U274" s="174"/>
      <c r="V274" s="101"/>
      <c r="W274" s="116"/>
      <c r="X274" s="101"/>
      <c r="Y274" s="116"/>
      <c r="Z274" s="120"/>
      <c r="AA274" s="116"/>
      <c r="AB274" s="126"/>
      <c r="AC274" s="127"/>
      <c r="AD274" s="128"/>
      <c r="AE274" s="129"/>
      <c r="AF274" s="139"/>
      <c r="AG274" s="130"/>
      <c r="AH274" s="131"/>
      <c r="AI274" s="234"/>
      <c r="AJ274" s="235"/>
      <c r="AK274" s="236"/>
      <c r="AL274" s="235"/>
      <c r="AM274" s="236"/>
      <c r="AN274" s="242"/>
      <c r="AO274" s="234"/>
      <c r="AP274" s="235"/>
      <c r="AQ274" s="236"/>
      <c r="AR274" s="235"/>
      <c r="AS274" s="236"/>
      <c r="AT274" s="237"/>
      <c r="AU274" s="132"/>
    </row>
    <row r="275" spans="2:47" ht="15.6" customHeight="1" x14ac:dyDescent="0.25">
      <c r="B275" s="46" t="s">
        <v>547</v>
      </c>
      <c r="C275" s="10" t="s">
        <v>546</v>
      </c>
      <c r="D275" s="22">
        <v>1985</v>
      </c>
      <c r="E275" s="28" t="s">
        <v>771</v>
      </c>
      <c r="F275" s="200"/>
      <c r="G275" s="282"/>
      <c r="H275" s="90">
        <v>1.131622978248745</v>
      </c>
      <c r="I275" s="90">
        <v>1.131622978248745</v>
      </c>
      <c r="J275" s="30">
        <f t="shared" si="11"/>
        <v>6.286794323604139E-2</v>
      </c>
      <c r="K275" s="267">
        <f t="shared" si="12"/>
        <v>0.61490983454173631</v>
      </c>
      <c r="L275" s="73"/>
      <c r="M275" s="135">
        <v>4.6967592592592589E-2</v>
      </c>
      <c r="N275" s="90">
        <v>1.131622978248745</v>
      </c>
      <c r="O275" s="116"/>
      <c r="P275" s="101"/>
      <c r="Q275" s="117">
        <v>1.2379282407407377E-2</v>
      </c>
      <c r="R275" s="101">
        <v>1.1826424440783334</v>
      </c>
      <c r="S275" s="117"/>
      <c r="T275" s="126"/>
      <c r="U275" s="174" t="s">
        <v>1225</v>
      </c>
      <c r="V275" s="102">
        <v>1.0866873065015477</v>
      </c>
      <c r="W275" s="116"/>
      <c r="X275" s="101"/>
      <c r="Y275" s="116"/>
      <c r="Z275" s="120"/>
      <c r="AA275" s="116"/>
      <c r="AB275" s="126"/>
      <c r="AC275" s="127"/>
      <c r="AD275" s="128"/>
      <c r="AE275" s="129"/>
      <c r="AF275" s="128"/>
      <c r="AG275" s="130"/>
      <c r="AH275" s="131"/>
      <c r="AI275" s="234">
        <v>5.4872685185185184E-2</v>
      </c>
      <c r="AJ275" s="235">
        <v>1.2659546061415219</v>
      </c>
      <c r="AK275" s="236"/>
      <c r="AL275" s="235"/>
      <c r="AM275" s="236"/>
      <c r="AN275" s="242"/>
      <c r="AO275" s="234"/>
      <c r="AP275" s="235"/>
      <c r="AQ275" s="236"/>
      <c r="AR275" s="235"/>
      <c r="AS275" s="236"/>
      <c r="AT275" s="237"/>
      <c r="AU275" s="132"/>
    </row>
    <row r="276" spans="2:47" ht="15.6" customHeight="1" x14ac:dyDescent="0.25">
      <c r="B276" s="46" t="s">
        <v>569</v>
      </c>
      <c r="C276" s="57" t="s">
        <v>568</v>
      </c>
      <c r="D276" s="58">
        <v>1984</v>
      </c>
      <c r="E276" s="59" t="s">
        <v>705</v>
      </c>
      <c r="F276" s="201">
        <v>1</v>
      </c>
      <c r="G276" s="282">
        <v>43205</v>
      </c>
      <c r="H276" s="90">
        <v>1.1291643910431457</v>
      </c>
      <c r="I276" s="90">
        <v>1.1291643910431457</v>
      </c>
      <c r="J276" s="30">
        <f t="shared" si="11"/>
        <v>6.2731355057952534E-2</v>
      </c>
      <c r="K276" s="267">
        <f t="shared" si="12"/>
        <v>0.61504642271982513</v>
      </c>
      <c r="L276" s="73"/>
      <c r="M276" s="135">
        <v>4.9641203703703701E-2</v>
      </c>
      <c r="N276" s="101">
        <v>1.1960401561628555</v>
      </c>
      <c r="O276" s="116">
        <v>4.7858796296296295E-2</v>
      </c>
      <c r="P276" s="90">
        <v>1.1291643910431457</v>
      </c>
      <c r="Q276" s="117"/>
      <c r="R276" s="101"/>
      <c r="S276" s="117">
        <v>6.7256944444444522E-2</v>
      </c>
      <c r="T276" s="126">
        <v>1.2707194401924353</v>
      </c>
      <c r="U276" s="174"/>
      <c r="V276" s="101"/>
      <c r="W276" s="116"/>
      <c r="X276" s="101"/>
      <c r="Y276" s="116"/>
      <c r="Z276" s="120"/>
      <c r="AA276" s="116">
        <v>7.449087588422465E-2</v>
      </c>
      <c r="AB276" s="126">
        <v>1.3209300080384456</v>
      </c>
      <c r="AC276" s="127">
        <v>4.8692129629629627E-2</v>
      </c>
      <c r="AD276" s="139">
        <v>1.1695857659160409</v>
      </c>
      <c r="AE276" s="129" t="s">
        <v>592</v>
      </c>
      <c r="AF276" s="128"/>
      <c r="AG276" s="130"/>
      <c r="AH276" s="131"/>
      <c r="AI276" s="234">
        <v>6.2210648148148147E-2</v>
      </c>
      <c r="AJ276" s="235">
        <v>1.4352469959946594</v>
      </c>
      <c r="AK276" s="236">
        <v>5.2685185185185189E-2</v>
      </c>
      <c r="AL276" s="235">
        <v>1.189132706374086</v>
      </c>
      <c r="AM276" s="236">
        <v>1.4185185185185184E-2</v>
      </c>
      <c r="AN276" s="242">
        <v>1.2812042651055822</v>
      </c>
      <c r="AO276" s="234">
        <v>5.4282407407407411E-2</v>
      </c>
      <c r="AP276" s="235">
        <v>1.2723819858925667</v>
      </c>
      <c r="AQ276" s="236">
        <v>8.2604166666666659E-2</v>
      </c>
      <c r="AR276" s="235">
        <v>1.2629623075561849</v>
      </c>
      <c r="AS276" s="236">
        <v>1.4317515432098768E-2</v>
      </c>
      <c r="AT276" s="237">
        <v>1.3335369578497254</v>
      </c>
      <c r="AU276" s="132"/>
    </row>
    <row r="277" spans="2:47" ht="15.6" customHeight="1" x14ac:dyDescent="0.25">
      <c r="B277" s="46" t="s">
        <v>1482</v>
      </c>
      <c r="C277" s="123" t="s">
        <v>1442</v>
      </c>
      <c r="D277" s="114"/>
      <c r="E277" s="123" t="s">
        <v>1459</v>
      </c>
      <c r="F277" s="199"/>
      <c r="G277" s="282"/>
      <c r="H277" s="91">
        <v>1.4097236811552651</v>
      </c>
      <c r="I277" s="91">
        <f>H277*0.8</f>
        <v>1.1277789449242122</v>
      </c>
      <c r="J277" s="30">
        <f t="shared" si="11"/>
        <v>6.2654385829122888E-2</v>
      </c>
      <c r="K277" s="267">
        <f t="shared" si="12"/>
        <v>0.61512339194865484</v>
      </c>
      <c r="L277" s="73"/>
      <c r="M277" s="135"/>
      <c r="N277" s="101"/>
      <c r="O277" s="116"/>
      <c r="P277" s="101"/>
      <c r="Q277" s="117">
        <v>1.4756250000000026E-2</v>
      </c>
      <c r="R277" s="91">
        <v>1.4097236811552651</v>
      </c>
      <c r="S277" s="117"/>
      <c r="T277" s="126"/>
      <c r="U277" s="174"/>
      <c r="V277" s="101"/>
      <c r="W277" s="116"/>
      <c r="X277" s="101"/>
      <c r="Y277" s="116"/>
      <c r="Z277" s="120"/>
      <c r="AA277" s="116"/>
      <c r="AB277" s="126"/>
      <c r="AC277" s="127"/>
      <c r="AD277" s="128"/>
      <c r="AE277" s="129"/>
      <c r="AF277" s="128"/>
      <c r="AG277" s="130"/>
      <c r="AH277" s="131"/>
      <c r="AI277" s="234"/>
      <c r="AJ277" s="235"/>
      <c r="AK277" s="236"/>
      <c r="AL277" s="235"/>
      <c r="AM277" s="236"/>
      <c r="AN277" s="242"/>
      <c r="AO277" s="234"/>
      <c r="AP277" s="235"/>
      <c r="AQ277" s="236"/>
      <c r="AR277" s="235"/>
      <c r="AS277" s="236"/>
      <c r="AT277" s="237"/>
      <c r="AU277" s="132"/>
    </row>
    <row r="278" spans="2:47" ht="15.6" customHeight="1" x14ac:dyDescent="0.25">
      <c r="B278" s="46" t="s">
        <v>328</v>
      </c>
      <c r="C278" s="57" t="s">
        <v>327</v>
      </c>
      <c r="D278" s="58">
        <v>1953</v>
      </c>
      <c r="E278" s="59" t="s">
        <v>865</v>
      </c>
      <c r="F278" s="201">
        <v>1</v>
      </c>
      <c r="G278" s="284">
        <v>43242</v>
      </c>
      <c r="H278" s="90">
        <v>1.2020555434069544</v>
      </c>
      <c r="I278" s="90">
        <v>1.2020555434069544</v>
      </c>
      <c r="J278" s="273">
        <f t="shared" si="11"/>
        <v>6.6780863522608577E-2</v>
      </c>
      <c r="K278" s="267">
        <f t="shared" si="12"/>
        <v>0.61099691425516911</v>
      </c>
      <c r="L278" s="112"/>
      <c r="M278" s="135">
        <v>5.5185185185185191E-2</v>
      </c>
      <c r="N278" s="101">
        <v>1.329615170105968</v>
      </c>
      <c r="O278" s="116">
        <v>4.7719907407407412E-2</v>
      </c>
      <c r="P278" s="102">
        <v>1.1258874931731295</v>
      </c>
      <c r="Q278" s="117">
        <v>1.4547453703703694E-2</v>
      </c>
      <c r="R278" s="101">
        <v>1.3897765344596988</v>
      </c>
      <c r="S278" s="117">
        <v>6.3622685185185213E-2</v>
      </c>
      <c r="T278" s="144">
        <v>1.2020555434069544</v>
      </c>
      <c r="U278" s="174" t="s">
        <v>1192</v>
      </c>
      <c r="V278" s="101">
        <v>1.2778637770897832</v>
      </c>
      <c r="W278" s="116">
        <v>4.8912037037037059E-2</v>
      </c>
      <c r="X278" s="102">
        <v>1.1433982683982713</v>
      </c>
      <c r="Y278" s="116">
        <v>1.3670254629629675E-2</v>
      </c>
      <c r="Z278" s="120">
        <v>1.241861883332642</v>
      </c>
      <c r="AA278" s="116">
        <v>6.8055555555555647E-2</v>
      </c>
      <c r="AB278" s="153">
        <v>1.206813914858248</v>
      </c>
      <c r="AC278" s="127"/>
      <c r="AD278" s="128"/>
      <c r="AE278" s="129"/>
      <c r="AF278" s="128"/>
      <c r="AG278" s="130"/>
      <c r="AH278" s="131"/>
      <c r="AI278" s="234">
        <v>6.1238425925925925E-2</v>
      </c>
      <c r="AJ278" s="235">
        <v>1.4128170894526035</v>
      </c>
      <c r="AK278" s="236"/>
      <c r="AL278" s="235"/>
      <c r="AM278" s="236">
        <v>1.4971064814814814E-2</v>
      </c>
      <c r="AN278" s="242">
        <v>1.3521848212418983</v>
      </c>
      <c r="AO278" s="234">
        <v>4.8206018518518523E-2</v>
      </c>
      <c r="AP278" s="235">
        <v>1.1299511665762345</v>
      </c>
      <c r="AQ278" s="236">
        <v>8.4398148148148153E-2</v>
      </c>
      <c r="AR278" s="235">
        <v>1.2903910812245623</v>
      </c>
      <c r="AS278" s="236">
        <v>1.4190972222222223E-2</v>
      </c>
      <c r="AT278" s="237">
        <v>1.3217506917244604</v>
      </c>
      <c r="AU278" s="132"/>
    </row>
    <row r="279" spans="2:47" ht="15.6" customHeight="1" x14ac:dyDescent="0.25">
      <c r="B279" s="46" t="s">
        <v>541</v>
      </c>
      <c r="C279" s="10" t="s">
        <v>540</v>
      </c>
      <c r="D279" s="22">
        <v>1999</v>
      </c>
      <c r="E279" s="28" t="s">
        <v>737</v>
      </c>
      <c r="F279" s="200"/>
      <c r="G279" s="282"/>
      <c r="H279" s="90">
        <v>1.1243725599553822</v>
      </c>
      <c r="I279" s="90">
        <v>1.1243725599553822</v>
      </c>
      <c r="J279" s="273">
        <f t="shared" si="11"/>
        <v>6.2465142219743454E-2</v>
      </c>
      <c r="K279" s="267">
        <f t="shared" si="12"/>
        <v>0.61531263555803428</v>
      </c>
      <c r="L279" s="73"/>
      <c r="M279" s="135">
        <v>4.6666666666666669E-2</v>
      </c>
      <c r="N279" s="90">
        <v>1.1243725599553822</v>
      </c>
      <c r="O279" s="116"/>
      <c r="P279" s="101"/>
      <c r="Q279" s="117"/>
      <c r="R279" s="101"/>
      <c r="S279" s="117"/>
      <c r="T279" s="126"/>
      <c r="U279" s="174"/>
      <c r="V279" s="101"/>
      <c r="W279" s="116"/>
      <c r="X279" s="101"/>
      <c r="Y279" s="116"/>
      <c r="Z279" s="120"/>
      <c r="AA279" s="116"/>
      <c r="AB279" s="126"/>
      <c r="AC279" s="127">
        <v>4.746527777777778E-2</v>
      </c>
      <c r="AD279" s="139">
        <v>1.140116763969975</v>
      </c>
      <c r="AE279" s="129"/>
      <c r="AF279" s="128"/>
      <c r="AG279" s="130"/>
      <c r="AH279" s="131"/>
      <c r="AI279" s="234">
        <v>5.1273148148148151E-2</v>
      </c>
      <c r="AJ279" s="235">
        <v>1.1829105473965287</v>
      </c>
      <c r="AK279" s="236"/>
      <c r="AL279" s="235"/>
      <c r="AM279" s="236"/>
      <c r="AN279" s="242"/>
      <c r="AO279" s="234"/>
      <c r="AP279" s="235"/>
      <c r="AQ279" s="236"/>
      <c r="AR279" s="235"/>
      <c r="AS279" s="236"/>
      <c r="AT279" s="237"/>
      <c r="AU279" s="132"/>
    </row>
    <row r="280" spans="2:47" ht="15.6" customHeight="1" x14ac:dyDescent="0.25">
      <c r="B280" s="46" t="s">
        <v>157</v>
      </c>
      <c r="C280" s="10" t="s">
        <v>156</v>
      </c>
      <c r="D280" s="22"/>
      <c r="E280" s="28"/>
      <c r="F280" s="200"/>
      <c r="G280" s="282"/>
      <c r="H280" s="90">
        <v>1.1234439834024896</v>
      </c>
      <c r="I280" s="90">
        <v>1.1234439834024896</v>
      </c>
      <c r="J280" s="30">
        <f t="shared" si="11"/>
        <v>6.2413554633471646E-2</v>
      </c>
      <c r="K280" s="267">
        <f t="shared" si="12"/>
        <v>0.61536422314430606</v>
      </c>
      <c r="L280" s="73"/>
      <c r="M280" s="135"/>
      <c r="N280" s="101"/>
      <c r="O280" s="116"/>
      <c r="P280" s="101"/>
      <c r="Q280" s="117">
        <v>1.2298958333333276E-2</v>
      </c>
      <c r="R280" s="102">
        <v>1.1749687634759358</v>
      </c>
      <c r="S280" s="117"/>
      <c r="T280" s="126"/>
      <c r="U280" s="174"/>
      <c r="V280" s="101"/>
      <c r="W280" s="116"/>
      <c r="X280" s="101"/>
      <c r="Y280" s="116"/>
      <c r="Z280" s="120"/>
      <c r="AA280" s="116"/>
      <c r="AB280" s="126"/>
      <c r="AC280" s="127"/>
      <c r="AD280" s="128"/>
      <c r="AE280" s="129"/>
      <c r="AF280" s="128"/>
      <c r="AG280" s="130">
        <v>1.2450617283950617E-2</v>
      </c>
      <c r="AH280" s="145">
        <v>1.1234421778180046</v>
      </c>
      <c r="AI280" s="234"/>
      <c r="AJ280" s="235"/>
      <c r="AK280" s="236">
        <v>5.0648148148148144E-2</v>
      </c>
      <c r="AL280" s="235">
        <v>1.1431556948798329</v>
      </c>
      <c r="AM280" s="236"/>
      <c r="AN280" s="242"/>
      <c r="AO280" s="234"/>
      <c r="AP280" s="235"/>
      <c r="AQ280" s="236"/>
      <c r="AR280" s="235"/>
      <c r="AS280" s="236"/>
      <c r="AT280" s="237"/>
      <c r="AU280" s="132"/>
    </row>
    <row r="281" spans="2:47" ht="15.6" customHeight="1" x14ac:dyDescent="0.25">
      <c r="B281" s="62" t="s">
        <v>966</v>
      </c>
      <c r="C281" s="55" t="s">
        <v>1078</v>
      </c>
      <c r="D281" s="22"/>
      <c r="E281" s="55" t="s">
        <v>769</v>
      </c>
      <c r="F281" s="200"/>
      <c r="G281" s="282"/>
      <c r="H281" s="91">
        <v>1.4035087719298243</v>
      </c>
      <c r="I281" s="91">
        <f>H281*0.8</f>
        <v>1.1228070175438594</v>
      </c>
      <c r="J281" s="30">
        <f t="shared" si="11"/>
        <v>6.2378167641325519E-2</v>
      </c>
      <c r="K281" s="267">
        <f t="shared" si="12"/>
        <v>0.61539961013645217</v>
      </c>
      <c r="L281" s="73"/>
      <c r="M281" s="135"/>
      <c r="N281" s="101"/>
      <c r="O281" s="116"/>
      <c r="P281" s="101"/>
      <c r="Q281" s="117"/>
      <c r="R281" s="101"/>
      <c r="S281" s="117"/>
      <c r="T281" s="126"/>
      <c r="U281" s="174" t="s">
        <v>1246</v>
      </c>
      <c r="V281" s="91">
        <v>1.4035087719298243</v>
      </c>
      <c r="W281" s="116"/>
      <c r="X281" s="101"/>
      <c r="Y281" s="116"/>
      <c r="Z281" s="120"/>
      <c r="AA281" s="116"/>
      <c r="AB281" s="126"/>
      <c r="AC281" s="127"/>
      <c r="AD281" s="128"/>
      <c r="AE281" s="129"/>
      <c r="AF281" s="128"/>
      <c r="AG281" s="130"/>
      <c r="AH281" s="131"/>
      <c r="AI281" s="234"/>
      <c r="AJ281" s="235"/>
      <c r="AK281" s="236"/>
      <c r="AL281" s="235"/>
      <c r="AM281" s="236"/>
      <c r="AN281" s="242"/>
      <c r="AO281" s="234"/>
      <c r="AP281" s="235"/>
      <c r="AQ281" s="236"/>
      <c r="AR281" s="235"/>
      <c r="AS281" s="236"/>
      <c r="AT281" s="237"/>
      <c r="AU281" s="132"/>
    </row>
    <row r="282" spans="2:47" ht="15.6" customHeight="1" x14ac:dyDescent="0.25">
      <c r="B282" s="46" t="s">
        <v>1313</v>
      </c>
      <c r="C282" s="134" t="s">
        <v>1297</v>
      </c>
      <c r="D282" s="22">
        <v>1995</v>
      </c>
      <c r="E282" s="118"/>
      <c r="F282" s="199"/>
      <c r="G282" s="282"/>
      <c r="H282" s="91">
        <v>1.4019661387220099</v>
      </c>
      <c r="I282" s="91">
        <f>H282*0.8</f>
        <v>1.121572910977608</v>
      </c>
      <c r="J282" s="30">
        <f t="shared" si="11"/>
        <v>6.2309606165422665E-2</v>
      </c>
      <c r="K282" s="267">
        <f t="shared" si="12"/>
        <v>0.61546817161235501</v>
      </c>
      <c r="L282" s="73"/>
      <c r="M282" s="135"/>
      <c r="N282" s="101"/>
      <c r="O282" s="116">
        <v>5.9421296296296298E-2</v>
      </c>
      <c r="P282" s="91">
        <v>1.4019661387220099</v>
      </c>
      <c r="Q282" s="117"/>
      <c r="R282" s="101"/>
      <c r="S282" s="117"/>
      <c r="T282" s="126"/>
      <c r="U282" s="174"/>
      <c r="V282" s="101"/>
      <c r="W282" s="116"/>
      <c r="X282" s="101"/>
      <c r="Y282" s="116"/>
      <c r="Z282" s="120"/>
      <c r="AA282" s="116"/>
      <c r="AB282" s="126"/>
      <c r="AC282" s="127"/>
      <c r="AD282" s="128"/>
      <c r="AE282" s="129"/>
      <c r="AF282" s="128"/>
      <c r="AG282" s="130"/>
      <c r="AH282" s="131"/>
      <c r="AI282" s="234"/>
      <c r="AJ282" s="235"/>
      <c r="AK282" s="236"/>
      <c r="AL282" s="235"/>
      <c r="AM282" s="236"/>
      <c r="AN282" s="242"/>
      <c r="AO282" s="234"/>
      <c r="AP282" s="235"/>
      <c r="AQ282" s="236"/>
      <c r="AR282" s="235"/>
      <c r="AS282" s="236"/>
      <c r="AT282" s="237"/>
      <c r="AU282" s="132"/>
    </row>
    <row r="283" spans="2:47" ht="15.6" customHeight="1" x14ac:dyDescent="0.25">
      <c r="B283" s="46" t="s">
        <v>469</v>
      </c>
      <c r="C283" s="10" t="s">
        <v>468</v>
      </c>
      <c r="D283" s="22">
        <v>1971</v>
      </c>
      <c r="E283" s="28" t="s">
        <v>706</v>
      </c>
      <c r="F283" s="200"/>
      <c r="G283" s="282"/>
      <c r="H283" s="90">
        <v>1.1174283839930024</v>
      </c>
      <c r="I283" s="90">
        <v>1.1174283839930024</v>
      </c>
      <c r="J283" s="30">
        <f t="shared" si="11"/>
        <v>6.2079354666277904E-2</v>
      </c>
      <c r="K283" s="267">
        <f t="shared" si="12"/>
        <v>0.6156984231114998</v>
      </c>
      <c r="L283" s="73"/>
      <c r="M283" s="135">
        <v>4.8472222222222222E-2</v>
      </c>
      <c r="N283" s="102">
        <v>1.1678750697155607</v>
      </c>
      <c r="O283" s="116"/>
      <c r="P283" s="101"/>
      <c r="Q283" s="117">
        <v>1.2751967592592561E-2</v>
      </c>
      <c r="R283" s="101">
        <v>1.2182465529251807</v>
      </c>
      <c r="S283" s="117">
        <v>5.9143518518518512E-2</v>
      </c>
      <c r="T283" s="144">
        <v>1.1174283839930024</v>
      </c>
      <c r="U283" s="174"/>
      <c r="V283" s="101"/>
      <c r="W283" s="116"/>
      <c r="X283" s="101"/>
      <c r="Y283" s="116">
        <v>1.2227777777777837E-2</v>
      </c>
      <c r="Z283" s="140">
        <v>1.1108213820078332</v>
      </c>
      <c r="AA283" s="116"/>
      <c r="AB283" s="126"/>
      <c r="AC283" s="127">
        <v>5.1562500000000004E-2</v>
      </c>
      <c r="AD283" s="128">
        <v>1.238532110091743</v>
      </c>
      <c r="AE283" s="129"/>
      <c r="AF283" s="128"/>
      <c r="AG283" s="130">
        <v>1.3255787037037038E-2</v>
      </c>
      <c r="AH283" s="143">
        <v>1.1960941307526283</v>
      </c>
      <c r="AI283" s="234">
        <v>6.0092592592592593E-2</v>
      </c>
      <c r="AJ283" s="235">
        <v>1.3863818424566088</v>
      </c>
      <c r="AK283" s="236"/>
      <c r="AL283" s="235"/>
      <c r="AM283" s="236">
        <v>1.3796682098765431E-2</v>
      </c>
      <c r="AN283" s="242">
        <v>1.246114711826608</v>
      </c>
      <c r="AO283" s="234">
        <v>4.5717592592592594E-2</v>
      </c>
      <c r="AP283" s="235">
        <v>1.0716223548562129</v>
      </c>
      <c r="AQ283" s="236">
        <v>7.3240740740740731E-2</v>
      </c>
      <c r="AR283" s="235">
        <v>1.1198018049902672</v>
      </c>
      <c r="AS283" s="236">
        <v>1.3510802469135802E-2</v>
      </c>
      <c r="AT283" s="237">
        <v>1.2583995113011608</v>
      </c>
      <c r="AU283" s="132"/>
    </row>
    <row r="284" spans="2:47" ht="15.6" customHeight="1" x14ac:dyDescent="0.25">
      <c r="B284" s="62" t="s">
        <v>973</v>
      </c>
      <c r="C284" s="55" t="s">
        <v>1085</v>
      </c>
      <c r="D284" s="22"/>
      <c r="E284" s="55" t="s">
        <v>1175</v>
      </c>
      <c r="F284" s="200"/>
      <c r="G284" s="282"/>
      <c r="H284" s="91">
        <v>1.393188854489164</v>
      </c>
      <c r="I284" s="91">
        <f>H284*0.8</f>
        <v>1.1145510835913313</v>
      </c>
      <c r="J284" s="30">
        <f t="shared" si="11"/>
        <v>6.1919504643962842E-2</v>
      </c>
      <c r="K284" s="267">
        <f t="shared" si="12"/>
        <v>0.61585827313381492</v>
      </c>
      <c r="L284" s="73"/>
      <c r="M284" s="135"/>
      <c r="N284" s="101"/>
      <c r="O284" s="116"/>
      <c r="P284" s="101"/>
      <c r="Q284" s="117"/>
      <c r="R284" s="101"/>
      <c r="S284" s="117"/>
      <c r="T284" s="126"/>
      <c r="U284" s="174" t="s">
        <v>1247</v>
      </c>
      <c r="V284" s="91">
        <v>1.393188854489164</v>
      </c>
      <c r="W284" s="116"/>
      <c r="X284" s="101"/>
      <c r="Y284" s="116"/>
      <c r="Z284" s="120"/>
      <c r="AA284" s="116"/>
      <c r="AB284" s="126"/>
      <c r="AC284" s="127"/>
      <c r="AD284" s="128"/>
      <c r="AE284" s="129"/>
      <c r="AF284" s="128"/>
      <c r="AG284" s="130"/>
      <c r="AH284" s="131"/>
      <c r="AI284" s="234"/>
      <c r="AJ284" s="235"/>
      <c r="AK284" s="236"/>
      <c r="AL284" s="235"/>
      <c r="AM284" s="236"/>
      <c r="AN284" s="242"/>
      <c r="AO284" s="234"/>
      <c r="AP284" s="235"/>
      <c r="AQ284" s="236"/>
      <c r="AR284" s="235"/>
      <c r="AS284" s="236"/>
      <c r="AT284" s="237"/>
      <c r="AU284" s="132"/>
    </row>
    <row r="285" spans="2:47" ht="15.6" customHeight="1" x14ac:dyDescent="0.25">
      <c r="B285" s="46" t="s">
        <v>501</v>
      </c>
      <c r="C285" s="10" t="s">
        <v>500</v>
      </c>
      <c r="D285" s="22">
        <v>1985</v>
      </c>
      <c r="E285" s="28" t="s">
        <v>718</v>
      </c>
      <c r="F285" s="200"/>
      <c r="G285" s="282"/>
      <c r="H285" s="90">
        <v>1.114539894356408</v>
      </c>
      <c r="I285" s="90">
        <v>1.114539894356408</v>
      </c>
      <c r="J285" s="30">
        <f t="shared" si="11"/>
        <v>6.191888301980044E-2</v>
      </c>
      <c r="K285" s="267">
        <f t="shared" si="12"/>
        <v>0.61585889475797728</v>
      </c>
      <c r="L285" s="73"/>
      <c r="M285" s="135">
        <v>4.8460648148148149E-2</v>
      </c>
      <c r="N285" s="101">
        <v>1.1675962074735082</v>
      </c>
      <c r="O285" s="116"/>
      <c r="P285" s="101"/>
      <c r="Q285" s="117"/>
      <c r="R285" s="101"/>
      <c r="S285" s="117"/>
      <c r="T285" s="126"/>
      <c r="U285" s="174"/>
      <c r="V285" s="101"/>
      <c r="W285" s="116"/>
      <c r="X285" s="101"/>
      <c r="Y285" s="116"/>
      <c r="Z285" s="120"/>
      <c r="AA285" s="116"/>
      <c r="AB285" s="126"/>
      <c r="AC285" s="127">
        <v>4.6400462962962963E-2</v>
      </c>
      <c r="AD285" s="137">
        <v>1.114539894356408</v>
      </c>
      <c r="AE285" s="129"/>
      <c r="AF285" s="128"/>
      <c r="AG285" s="130"/>
      <c r="AH285" s="131"/>
      <c r="AI285" s="234"/>
      <c r="AJ285" s="235"/>
      <c r="AK285" s="236">
        <v>4.6192129629629632E-2</v>
      </c>
      <c r="AL285" s="235">
        <v>1.0425809822361549</v>
      </c>
      <c r="AM285" s="236"/>
      <c r="AN285" s="242"/>
      <c r="AO285" s="234">
        <v>4.3032407407407408E-2</v>
      </c>
      <c r="AP285" s="235">
        <v>1.0086814975583289</v>
      </c>
      <c r="AQ285" s="236">
        <v>6.7905092592592586E-2</v>
      </c>
      <c r="AR285" s="235">
        <v>1.0382233233056097</v>
      </c>
      <c r="AS285" s="236"/>
      <c r="AT285" s="237"/>
      <c r="AU285" s="132"/>
    </row>
    <row r="286" spans="2:47" ht="15.6" customHeight="1" x14ac:dyDescent="0.25">
      <c r="B286" s="46" t="s">
        <v>1481</v>
      </c>
      <c r="C286" s="123" t="s">
        <v>1441</v>
      </c>
      <c r="D286" s="114"/>
      <c r="E286" s="123"/>
      <c r="F286" s="199"/>
      <c r="G286" s="282"/>
      <c r="H286" s="91">
        <v>1.3921869989716902</v>
      </c>
      <c r="I286" s="91">
        <f>H286*0.8</f>
        <v>1.1137495991773523</v>
      </c>
      <c r="J286" s="30">
        <f t="shared" si="11"/>
        <v>6.187497773207512E-2</v>
      </c>
      <c r="K286" s="267">
        <f t="shared" si="12"/>
        <v>0.61590280004570253</v>
      </c>
      <c r="L286" s="73"/>
      <c r="M286" s="135"/>
      <c r="N286" s="101"/>
      <c r="O286" s="116"/>
      <c r="P286" s="101"/>
      <c r="Q286" s="117">
        <v>1.4572685185185175E-2</v>
      </c>
      <c r="R286" s="91">
        <v>1.3921869989716902</v>
      </c>
      <c r="S286" s="117"/>
      <c r="T286" s="126"/>
      <c r="U286" s="174"/>
      <c r="V286" s="101"/>
      <c r="W286" s="116"/>
      <c r="X286" s="101"/>
      <c r="Y286" s="116"/>
      <c r="Z286" s="120"/>
      <c r="AA286" s="116"/>
      <c r="AB286" s="126"/>
      <c r="AC286" s="127"/>
      <c r="AD286" s="128"/>
      <c r="AE286" s="129"/>
      <c r="AF286" s="128"/>
      <c r="AG286" s="130"/>
      <c r="AH286" s="131"/>
      <c r="AI286" s="234"/>
      <c r="AJ286" s="235"/>
      <c r="AK286" s="236"/>
      <c r="AL286" s="235"/>
      <c r="AM286" s="236"/>
      <c r="AN286" s="242"/>
      <c r="AO286" s="234"/>
      <c r="AP286" s="235"/>
      <c r="AQ286" s="236"/>
      <c r="AR286" s="235"/>
      <c r="AS286" s="236"/>
      <c r="AT286" s="237"/>
      <c r="AU286" s="132"/>
    </row>
    <row r="287" spans="2:47" ht="15.6" customHeight="1" x14ac:dyDescent="0.25">
      <c r="B287" s="265" t="s">
        <v>1592</v>
      </c>
      <c r="C287" s="3" t="s">
        <v>1537</v>
      </c>
      <c r="D287" s="213">
        <v>1982</v>
      </c>
      <c r="E287" s="3" t="s">
        <v>1538</v>
      </c>
      <c r="F287" s="199"/>
      <c r="G287" s="282"/>
      <c r="H287" s="91">
        <v>1.3909648633575014</v>
      </c>
      <c r="I287" s="91">
        <f>H287*0.8</f>
        <v>1.1127718906860011</v>
      </c>
      <c r="J287" s="30">
        <f t="shared" si="11"/>
        <v>6.1820660593666726E-2</v>
      </c>
      <c r="K287" s="267">
        <f t="shared" si="12"/>
        <v>0.61595711718411095</v>
      </c>
      <c r="L287" s="74"/>
      <c r="M287" s="135">
        <v>5.7731481481481474E-2</v>
      </c>
      <c r="N287" s="91">
        <v>1.3909648633575014</v>
      </c>
      <c r="O287" s="69"/>
      <c r="P287" s="80"/>
      <c r="Q287" s="72"/>
      <c r="R287" s="80"/>
      <c r="S287" s="63"/>
      <c r="T287" s="96"/>
      <c r="U287" s="203"/>
      <c r="V287" s="80"/>
      <c r="W287" s="69"/>
      <c r="X287" s="80"/>
      <c r="Y287" s="69"/>
      <c r="Z287" s="82"/>
      <c r="AA287" s="69"/>
      <c r="AB287" s="100"/>
      <c r="AC287" s="70"/>
      <c r="AD287" s="87"/>
      <c r="AE287" s="66"/>
      <c r="AF287" s="87"/>
      <c r="AG287" s="67"/>
      <c r="AH287" s="85"/>
      <c r="AI287" s="234"/>
      <c r="AJ287" s="235"/>
      <c r="AK287" s="236"/>
      <c r="AL287" s="235"/>
      <c r="AM287" s="236"/>
      <c r="AN287" s="242"/>
      <c r="AO287" s="234"/>
      <c r="AP287" s="235"/>
      <c r="AQ287" s="236"/>
      <c r="AR287" s="235"/>
      <c r="AS287" s="236"/>
      <c r="AT287" s="237"/>
      <c r="AU287" s="71"/>
    </row>
    <row r="288" spans="2:47" ht="15.6" customHeight="1" x14ac:dyDescent="0.25">
      <c r="B288" s="46" t="s">
        <v>1270</v>
      </c>
      <c r="C288" s="10" t="s">
        <v>1271</v>
      </c>
      <c r="D288" s="22"/>
      <c r="E288" s="28"/>
      <c r="F288" s="200"/>
      <c r="G288" s="282"/>
      <c r="H288" s="91">
        <v>1.3872731248633277</v>
      </c>
      <c r="I288" s="91">
        <f>H288*0.8</f>
        <v>1.1098184998906622</v>
      </c>
      <c r="J288" s="30">
        <f t="shared" si="11"/>
        <v>6.1656583327259006E-2</v>
      </c>
      <c r="K288" s="267">
        <f t="shared" si="12"/>
        <v>0.61612119445051872</v>
      </c>
      <c r="L288" s="73"/>
      <c r="M288" s="135"/>
      <c r="N288" s="101"/>
      <c r="O288" s="116"/>
      <c r="P288" s="101"/>
      <c r="Q288" s="117"/>
      <c r="R288" s="101"/>
      <c r="S288" s="117">
        <v>7.3425925925925895E-2</v>
      </c>
      <c r="T288" s="149">
        <v>1.3872731248633277</v>
      </c>
      <c r="U288" s="174"/>
      <c r="V288" s="101"/>
      <c r="W288" s="116"/>
      <c r="X288" s="101"/>
      <c r="Y288" s="116"/>
      <c r="Z288" s="120"/>
      <c r="AA288" s="116"/>
      <c r="AB288" s="126"/>
      <c r="AC288" s="127"/>
      <c r="AD288" s="128"/>
      <c r="AE288" s="129"/>
      <c r="AF288" s="128"/>
      <c r="AG288" s="130"/>
      <c r="AH288" s="131"/>
      <c r="AI288" s="234"/>
      <c r="AJ288" s="235"/>
      <c r="AK288" s="236"/>
      <c r="AL288" s="235"/>
      <c r="AM288" s="236"/>
      <c r="AN288" s="242"/>
      <c r="AO288" s="234"/>
      <c r="AP288" s="235"/>
      <c r="AQ288" s="236"/>
      <c r="AR288" s="235"/>
      <c r="AS288" s="236"/>
      <c r="AT288" s="237"/>
      <c r="AU288" s="132"/>
    </row>
    <row r="289" spans="2:47" ht="15.6" customHeight="1" x14ac:dyDescent="0.25">
      <c r="B289" s="265" t="s">
        <v>1591</v>
      </c>
      <c r="C289" s="3" t="s">
        <v>1536</v>
      </c>
      <c r="D289" s="213">
        <v>1973</v>
      </c>
      <c r="E289" s="3" t="s">
        <v>707</v>
      </c>
      <c r="F289" s="199"/>
      <c r="G289" s="282"/>
      <c r="H289" s="91">
        <v>1.3839933073061907</v>
      </c>
      <c r="I289" s="91">
        <f>H289*0.8</f>
        <v>1.1071946458449526</v>
      </c>
      <c r="J289" s="30">
        <f t="shared" si="11"/>
        <v>6.1510813658052922E-2</v>
      </c>
      <c r="K289" s="267">
        <f t="shared" si="12"/>
        <v>0.61626696411972481</v>
      </c>
      <c r="L289" s="74"/>
      <c r="M289" s="135">
        <v>5.7442129629629628E-2</v>
      </c>
      <c r="N289" s="91">
        <v>1.3839933073061907</v>
      </c>
      <c r="O289" s="69"/>
      <c r="P289" s="80"/>
      <c r="Q289" s="72"/>
      <c r="R289" s="80"/>
      <c r="S289" s="63"/>
      <c r="T289" s="96"/>
      <c r="U289" s="203"/>
      <c r="V289" s="80"/>
      <c r="W289" s="69"/>
      <c r="X289" s="80"/>
      <c r="Y289" s="69"/>
      <c r="Z289" s="82"/>
      <c r="AA289" s="69"/>
      <c r="AB289" s="100"/>
      <c r="AC289" s="70"/>
      <c r="AD289" s="87"/>
      <c r="AE289" s="66"/>
      <c r="AF289" s="87"/>
      <c r="AG289" s="67"/>
      <c r="AH289" s="85"/>
      <c r="AI289" s="234"/>
      <c r="AJ289" s="235"/>
      <c r="AK289" s="236"/>
      <c r="AL289" s="235"/>
      <c r="AM289" s="236"/>
      <c r="AN289" s="242"/>
      <c r="AO289" s="234"/>
      <c r="AP289" s="235"/>
      <c r="AQ289" s="236"/>
      <c r="AR289" s="235"/>
      <c r="AS289" s="236"/>
      <c r="AT289" s="237"/>
      <c r="AU289" s="71"/>
    </row>
    <row r="290" spans="2:47" ht="15.6" customHeight="1" x14ac:dyDescent="0.25">
      <c r="B290" s="46" t="s">
        <v>100</v>
      </c>
      <c r="C290" s="10" t="s">
        <v>99</v>
      </c>
      <c r="D290" s="22"/>
      <c r="E290" s="28"/>
      <c r="F290" s="200"/>
      <c r="G290" s="282"/>
      <c r="H290" s="91">
        <v>1.3820232541948059</v>
      </c>
      <c r="I290" s="91">
        <f>H290*0.8</f>
        <v>1.1056186033558448</v>
      </c>
      <c r="J290" s="30">
        <f t="shared" si="11"/>
        <v>6.1423255741991374E-2</v>
      </c>
      <c r="K290" s="267">
        <f t="shared" si="12"/>
        <v>0.61635452203578633</v>
      </c>
      <c r="L290" s="73"/>
      <c r="M290" s="135"/>
      <c r="N290" s="101"/>
      <c r="O290" s="116"/>
      <c r="P290" s="101"/>
      <c r="Q290" s="117"/>
      <c r="R290" s="101"/>
      <c r="S290" s="117"/>
      <c r="T290" s="126"/>
      <c r="U290" s="174"/>
      <c r="V290" s="101"/>
      <c r="W290" s="116"/>
      <c r="X290" s="101"/>
      <c r="Y290" s="116"/>
      <c r="Z290" s="120"/>
      <c r="AA290" s="116"/>
      <c r="AB290" s="126"/>
      <c r="AC290" s="127"/>
      <c r="AD290" s="128"/>
      <c r="AE290" s="129"/>
      <c r="AF290" s="128"/>
      <c r="AG290" s="130">
        <v>1.5316358024691357E-2</v>
      </c>
      <c r="AH290" s="142">
        <v>1.3820232541948059</v>
      </c>
      <c r="AI290" s="234"/>
      <c r="AJ290" s="235"/>
      <c r="AK290" s="236"/>
      <c r="AL290" s="235"/>
      <c r="AM290" s="236"/>
      <c r="AN290" s="242"/>
      <c r="AO290" s="234"/>
      <c r="AP290" s="235"/>
      <c r="AQ290" s="236"/>
      <c r="AR290" s="235"/>
      <c r="AS290" s="236"/>
      <c r="AT290" s="237"/>
      <c r="AU290" s="132"/>
    </row>
    <row r="291" spans="2:47" ht="15.6" customHeight="1" x14ac:dyDescent="0.25">
      <c r="B291" s="46" t="s">
        <v>303</v>
      </c>
      <c r="C291" s="10" t="s">
        <v>302</v>
      </c>
      <c r="D291" s="22">
        <v>1996</v>
      </c>
      <c r="E291" s="28"/>
      <c r="F291" s="200"/>
      <c r="G291" s="282"/>
      <c r="H291" s="90">
        <v>1.1051338066630256</v>
      </c>
      <c r="I291" s="90">
        <v>1.1051338066630256</v>
      </c>
      <c r="J291" s="30">
        <f t="shared" si="11"/>
        <v>6.1396322592390307E-2</v>
      </c>
      <c r="K291" s="267">
        <f t="shared" si="12"/>
        <v>0.61638145518538745</v>
      </c>
      <c r="L291" s="73"/>
      <c r="M291" s="135"/>
      <c r="N291" s="101"/>
      <c r="O291" s="116">
        <v>4.6840277777777779E-2</v>
      </c>
      <c r="P291" s="90">
        <v>1.1051338066630256</v>
      </c>
      <c r="Q291" s="117"/>
      <c r="R291" s="101"/>
      <c r="S291" s="117"/>
      <c r="T291" s="126"/>
      <c r="U291" s="174"/>
      <c r="V291" s="101"/>
      <c r="W291" s="116">
        <v>4.9282407407407414E-2</v>
      </c>
      <c r="X291" s="101">
        <v>1.1520562770562794</v>
      </c>
      <c r="Y291" s="116"/>
      <c r="Z291" s="120"/>
      <c r="AA291" s="116"/>
      <c r="AB291" s="126"/>
      <c r="AC291" s="127"/>
      <c r="AD291" s="128"/>
      <c r="AE291" s="129"/>
      <c r="AF291" s="128"/>
      <c r="AG291" s="130">
        <v>1.2576003086419754E-2</v>
      </c>
      <c r="AH291" s="143">
        <v>1.1347559702012113</v>
      </c>
      <c r="AI291" s="234"/>
      <c r="AJ291" s="235"/>
      <c r="AK291" s="236"/>
      <c r="AL291" s="235"/>
      <c r="AM291" s="236">
        <v>1.404050925925926E-2</v>
      </c>
      <c r="AN291" s="242">
        <v>1.2681371524148026</v>
      </c>
      <c r="AO291" s="234">
        <v>4.2673611111111114E-2</v>
      </c>
      <c r="AP291" s="235">
        <v>1.000271296798698</v>
      </c>
      <c r="AQ291" s="236"/>
      <c r="AR291" s="235"/>
      <c r="AS291" s="236">
        <v>1.2953703703703703E-2</v>
      </c>
      <c r="AT291" s="237">
        <v>1.2065111933594452</v>
      </c>
      <c r="AU291" s="132"/>
    </row>
    <row r="292" spans="2:47" ht="15.6" customHeight="1" x14ac:dyDescent="0.25">
      <c r="B292" s="265" t="s">
        <v>1590</v>
      </c>
      <c r="C292" s="3" t="s">
        <v>1534</v>
      </c>
      <c r="D292" s="213">
        <v>1986</v>
      </c>
      <c r="E292" s="3" t="s">
        <v>1535</v>
      </c>
      <c r="F292" s="199"/>
      <c r="G292" s="282"/>
      <c r="H292" s="91">
        <v>1.3800892359174568</v>
      </c>
      <c r="I292" s="91">
        <f>H292*0.8</f>
        <v>1.1040713887339655</v>
      </c>
      <c r="J292" s="30">
        <f t="shared" si="11"/>
        <v>6.1337299374109193E-2</v>
      </c>
      <c r="K292" s="267">
        <f t="shared" si="12"/>
        <v>0.61644047840366856</v>
      </c>
      <c r="L292" s="74"/>
      <c r="M292" s="135">
        <v>5.7280092592592591E-2</v>
      </c>
      <c r="N292" s="91">
        <v>1.3800892359174568</v>
      </c>
      <c r="O292" s="69"/>
      <c r="P292" s="80"/>
      <c r="Q292" s="72"/>
      <c r="R292" s="80"/>
      <c r="S292" s="63"/>
      <c r="T292" s="96"/>
      <c r="U292" s="203"/>
      <c r="V292" s="80"/>
      <c r="W292" s="69"/>
      <c r="X292" s="80"/>
      <c r="Y292" s="69"/>
      <c r="Z292" s="82"/>
      <c r="AA292" s="69"/>
      <c r="AB292" s="100"/>
      <c r="AC292" s="70"/>
      <c r="AD292" s="87"/>
      <c r="AE292" s="66"/>
      <c r="AF292" s="87"/>
      <c r="AG292" s="67"/>
      <c r="AH292" s="85"/>
      <c r="AI292" s="234"/>
      <c r="AJ292" s="235"/>
      <c r="AK292" s="236"/>
      <c r="AL292" s="235"/>
      <c r="AM292" s="236"/>
      <c r="AN292" s="242"/>
      <c r="AO292" s="234"/>
      <c r="AP292" s="235"/>
      <c r="AQ292" s="236"/>
      <c r="AR292" s="235"/>
      <c r="AS292" s="236"/>
      <c r="AT292" s="237"/>
      <c r="AU292" s="71"/>
    </row>
    <row r="293" spans="2:47" ht="15.6" customHeight="1" x14ac:dyDescent="0.25">
      <c r="B293" s="46" t="s">
        <v>1480</v>
      </c>
      <c r="C293" s="123" t="s">
        <v>1440</v>
      </c>
      <c r="D293" s="114"/>
      <c r="E293" s="123"/>
      <c r="F293" s="199"/>
      <c r="G293" s="282"/>
      <c r="H293" s="91">
        <v>1.3792722166322129</v>
      </c>
      <c r="I293" s="91">
        <f>H293*0.8</f>
        <v>1.1034177733057704</v>
      </c>
      <c r="J293" s="30">
        <f t="shared" si="11"/>
        <v>6.1300987405876133E-2</v>
      </c>
      <c r="K293" s="267">
        <f t="shared" si="12"/>
        <v>0.61647679037190162</v>
      </c>
      <c r="L293" s="73"/>
      <c r="M293" s="135"/>
      <c r="N293" s="101"/>
      <c r="O293" s="116"/>
      <c r="P293" s="101"/>
      <c r="Q293" s="117">
        <v>1.4437499999999992E-2</v>
      </c>
      <c r="R293" s="91">
        <v>1.3792722166322129</v>
      </c>
      <c r="S293" s="117"/>
      <c r="T293" s="126"/>
      <c r="U293" s="174"/>
      <c r="V293" s="101"/>
      <c r="W293" s="116"/>
      <c r="X293" s="101"/>
      <c r="Y293" s="116"/>
      <c r="Z293" s="120"/>
      <c r="AA293" s="116"/>
      <c r="AB293" s="126"/>
      <c r="AC293" s="127"/>
      <c r="AD293" s="128"/>
      <c r="AE293" s="129"/>
      <c r="AF293" s="128"/>
      <c r="AG293" s="130"/>
      <c r="AH293" s="131"/>
      <c r="AI293" s="234"/>
      <c r="AJ293" s="235"/>
      <c r="AK293" s="236"/>
      <c r="AL293" s="235"/>
      <c r="AM293" s="236"/>
      <c r="AN293" s="242"/>
      <c r="AO293" s="234"/>
      <c r="AP293" s="235"/>
      <c r="AQ293" s="236"/>
      <c r="AR293" s="235"/>
      <c r="AS293" s="236"/>
      <c r="AT293" s="237"/>
      <c r="AU293" s="132"/>
    </row>
    <row r="294" spans="2:47" ht="15.6" customHeight="1" x14ac:dyDescent="0.25">
      <c r="B294" s="46" t="s">
        <v>32</v>
      </c>
      <c r="C294" s="10" t="s">
        <v>31</v>
      </c>
      <c r="D294" s="22">
        <v>1967</v>
      </c>
      <c r="E294" s="28" t="s">
        <v>701</v>
      </c>
      <c r="F294" s="200"/>
      <c r="G294" s="282"/>
      <c r="H294" s="90">
        <v>1.1031991744066045</v>
      </c>
      <c r="I294" s="90">
        <v>1.1031991744066045</v>
      </c>
      <c r="J294" s="30">
        <f t="shared" si="11"/>
        <v>6.1288843022589135E-2</v>
      </c>
      <c r="K294" s="267">
        <f t="shared" si="12"/>
        <v>0.61648893475518851</v>
      </c>
      <c r="L294" s="73"/>
      <c r="M294" s="135"/>
      <c r="N294" s="101"/>
      <c r="O294" s="116"/>
      <c r="P294" s="101"/>
      <c r="Q294" s="117"/>
      <c r="R294" s="101"/>
      <c r="S294" s="117"/>
      <c r="T294" s="126"/>
      <c r="U294" s="174" t="s">
        <v>1227</v>
      </c>
      <c r="V294" s="90">
        <v>1.1031991744066045</v>
      </c>
      <c r="W294" s="116"/>
      <c r="X294" s="101"/>
      <c r="Y294" s="116"/>
      <c r="Z294" s="120"/>
      <c r="AA294" s="116"/>
      <c r="AB294" s="126"/>
      <c r="AC294" s="127">
        <v>4.611111111111111E-2</v>
      </c>
      <c r="AD294" s="139">
        <v>1.1075896580483735</v>
      </c>
      <c r="AE294" s="129"/>
      <c r="AF294" s="128"/>
      <c r="AG294" s="130"/>
      <c r="AH294" s="131"/>
      <c r="AI294" s="234"/>
      <c r="AJ294" s="235"/>
      <c r="AK294" s="236"/>
      <c r="AL294" s="235"/>
      <c r="AM294" s="236"/>
      <c r="AN294" s="242"/>
      <c r="AO294" s="234"/>
      <c r="AP294" s="235"/>
      <c r="AQ294" s="236"/>
      <c r="AR294" s="235"/>
      <c r="AS294" s="236"/>
      <c r="AT294" s="237"/>
      <c r="AU294" s="132"/>
    </row>
    <row r="295" spans="2:47" ht="15.6" customHeight="1" x14ac:dyDescent="0.25">
      <c r="B295" s="46" t="s">
        <v>120</v>
      </c>
      <c r="C295" s="10" t="s">
        <v>119</v>
      </c>
      <c r="D295" s="22">
        <v>1988</v>
      </c>
      <c r="E295" s="28" t="s">
        <v>771</v>
      </c>
      <c r="F295" s="200"/>
      <c r="G295" s="282"/>
      <c r="H295" s="90">
        <v>1.1026213050752929</v>
      </c>
      <c r="I295" s="90">
        <v>1.1026213050752929</v>
      </c>
      <c r="J295" s="30">
        <f t="shared" si="11"/>
        <v>6.1256739170849603E-2</v>
      </c>
      <c r="K295" s="267">
        <f t="shared" si="12"/>
        <v>0.61652103860692808</v>
      </c>
      <c r="L295" s="73"/>
      <c r="M295" s="135">
        <v>4.5763888888888889E-2</v>
      </c>
      <c r="N295" s="90">
        <v>1.1026213050752929</v>
      </c>
      <c r="O295" s="116">
        <v>4.4710648148148152E-2</v>
      </c>
      <c r="P295" s="102">
        <v>1.0548880393227744</v>
      </c>
      <c r="Q295" s="117">
        <v>1.2304050925925902E-2</v>
      </c>
      <c r="R295" s="101">
        <v>1.1754552792490016</v>
      </c>
      <c r="S295" s="117">
        <v>5.7453703703703729E-2</v>
      </c>
      <c r="T295" s="126">
        <v>1.0855018587360599</v>
      </c>
      <c r="U295" s="174" t="s">
        <v>1219</v>
      </c>
      <c r="V295" s="102">
        <v>1.1029411764705881</v>
      </c>
      <c r="W295" s="116">
        <v>4.8298611111111112E-2</v>
      </c>
      <c r="X295" s="101">
        <v>1.1290584415584439</v>
      </c>
      <c r="Y295" s="116">
        <v>1.1853356481481447E-2</v>
      </c>
      <c r="Z295" s="120">
        <v>1.076807418934266</v>
      </c>
      <c r="AA295" s="116">
        <v>6.4740936445031649E-2</v>
      </c>
      <c r="AB295" s="126">
        <v>1.1480365170046662</v>
      </c>
      <c r="AC295" s="127"/>
      <c r="AD295" s="128"/>
      <c r="AE295" s="129">
        <v>4.7546296296296302E-2</v>
      </c>
      <c r="AF295" s="139">
        <v>1.0853368560105681</v>
      </c>
      <c r="AG295" s="130">
        <v>1.2719907407407409E-2</v>
      </c>
      <c r="AH295" s="131">
        <v>1.1477407226902459</v>
      </c>
      <c r="AI295" s="234">
        <v>5.2800925925925925E-2</v>
      </c>
      <c r="AJ295" s="235">
        <v>1.2181575433911882</v>
      </c>
      <c r="AK295" s="236">
        <v>4.898148148148148E-2</v>
      </c>
      <c r="AL295" s="235">
        <v>1.1055381400208988</v>
      </c>
      <c r="AM295" s="236">
        <v>1.4064429012345678E-2</v>
      </c>
      <c r="AN295" s="242">
        <v>1.2702975817130113</v>
      </c>
      <c r="AO295" s="234">
        <v>5.5138888888888883E-2</v>
      </c>
      <c r="AP295" s="235">
        <v>1.2924579489962018</v>
      </c>
      <c r="AQ295" s="236">
        <v>8.0034722222222229E-2</v>
      </c>
      <c r="AR295" s="235">
        <v>1.223677225269864</v>
      </c>
      <c r="AS295" s="236">
        <v>1.4469907407407409E-2</v>
      </c>
      <c r="AT295" s="237">
        <v>1.3477307844335049</v>
      </c>
      <c r="AU295" s="132"/>
    </row>
    <row r="296" spans="2:47" ht="15.6" customHeight="1" x14ac:dyDescent="0.25">
      <c r="B296" s="46" t="s">
        <v>340</v>
      </c>
      <c r="C296" s="57" t="s">
        <v>339</v>
      </c>
      <c r="D296" s="58">
        <v>1979</v>
      </c>
      <c r="E296" s="59" t="s">
        <v>702</v>
      </c>
      <c r="F296" s="201">
        <v>1</v>
      </c>
      <c r="G296" s="282">
        <v>43210</v>
      </c>
      <c r="H296" s="90">
        <v>1.1021211458561102</v>
      </c>
      <c r="I296" s="90">
        <v>1.1021211458561102</v>
      </c>
      <c r="J296" s="30">
        <f t="shared" si="11"/>
        <v>6.1228952547561673E-2</v>
      </c>
      <c r="K296" s="267">
        <f t="shared" si="12"/>
        <v>0.61654882523021604</v>
      </c>
      <c r="L296" s="73"/>
      <c r="M296" s="135">
        <v>4.7337962962962964E-2</v>
      </c>
      <c r="N296" s="101">
        <v>1.1405465699944228</v>
      </c>
      <c r="O296" s="116">
        <v>4.4791666666666667E-2</v>
      </c>
      <c r="P296" s="102">
        <v>1.056799563080284</v>
      </c>
      <c r="Q296" s="117">
        <v>1.2540972222222169E-2</v>
      </c>
      <c r="R296" s="101">
        <v>1.198089319873066</v>
      </c>
      <c r="S296" s="117">
        <v>5.8333333333333237E-2</v>
      </c>
      <c r="T296" s="144">
        <v>1.1021211458561102</v>
      </c>
      <c r="U296" s="174" t="s">
        <v>1216</v>
      </c>
      <c r="V296" s="101">
        <v>1.1210010319917438</v>
      </c>
      <c r="W296" s="116">
        <v>4.5972222222222192E-2</v>
      </c>
      <c r="X296" s="102">
        <v>1.0746753246753262</v>
      </c>
      <c r="Y296" s="116">
        <v>1.1877314814814799E-2</v>
      </c>
      <c r="Z296" s="120">
        <v>1.0789838919964705</v>
      </c>
      <c r="AA296" s="116">
        <v>6.0030165981701744E-2</v>
      </c>
      <c r="AB296" s="126">
        <v>1.0645014801007515</v>
      </c>
      <c r="AC296" s="127">
        <v>4.9305555555555554E-2</v>
      </c>
      <c r="AD296" s="128">
        <v>1.184320266889074</v>
      </c>
      <c r="AE296" s="129">
        <v>4.8495370370370376E-2</v>
      </c>
      <c r="AF296" s="139">
        <v>1.1070013210039631</v>
      </c>
      <c r="AG296" s="130">
        <v>1.2577160493827162E-2</v>
      </c>
      <c r="AH296" s="131">
        <v>1.1348604052078257</v>
      </c>
      <c r="AI296" s="234">
        <v>5.0277777777777775E-2</v>
      </c>
      <c r="AJ296" s="235">
        <v>1.1599465954606141</v>
      </c>
      <c r="AK296" s="236">
        <v>4.8923611111111105E-2</v>
      </c>
      <c r="AL296" s="235">
        <v>1.1042319749216301</v>
      </c>
      <c r="AM296" s="236">
        <v>1.3459490740740739E-2</v>
      </c>
      <c r="AN296" s="242">
        <v>1.2156596278486305</v>
      </c>
      <c r="AO296" s="234">
        <v>4.7835648148148148E-2</v>
      </c>
      <c r="AP296" s="235">
        <v>1.1212696690179056</v>
      </c>
      <c r="AQ296" s="236">
        <v>7.542824074074074E-2</v>
      </c>
      <c r="AR296" s="235">
        <v>1.1532472128826758</v>
      </c>
      <c r="AS296" s="236">
        <v>1.4092206790123456E-2</v>
      </c>
      <c r="AT296" s="237">
        <v>1.3125516547486435</v>
      </c>
      <c r="AU296" s="132"/>
    </row>
    <row r="297" spans="2:47" ht="15.6" customHeight="1" x14ac:dyDescent="0.25">
      <c r="B297" s="46" t="s">
        <v>249</v>
      </c>
      <c r="C297" s="57" t="s">
        <v>248</v>
      </c>
      <c r="D297" s="58">
        <v>1979</v>
      </c>
      <c r="E297" s="59" t="s">
        <v>709</v>
      </c>
      <c r="F297" s="201">
        <v>1</v>
      </c>
      <c r="G297" s="282">
        <v>43243</v>
      </c>
      <c r="H297" s="90">
        <v>1.101583833970508</v>
      </c>
      <c r="I297" s="90">
        <v>1.101583833970508</v>
      </c>
      <c r="J297" s="30">
        <f t="shared" si="11"/>
        <v>6.1199101887250439E-2</v>
      </c>
      <c r="K297" s="267">
        <f t="shared" si="12"/>
        <v>0.61657867589052728</v>
      </c>
      <c r="L297" s="73"/>
      <c r="M297" s="135">
        <v>4.8888888888888891E-2</v>
      </c>
      <c r="N297" s="101">
        <v>1.1779141104294479</v>
      </c>
      <c r="O297" s="116">
        <v>4.6689814814814816E-2</v>
      </c>
      <c r="P297" s="90">
        <v>1.101583833970508</v>
      </c>
      <c r="Q297" s="117"/>
      <c r="R297" s="101"/>
      <c r="S297" s="117">
        <v>6.4259259259259349E-2</v>
      </c>
      <c r="T297" s="126">
        <v>1.2140826590859408</v>
      </c>
      <c r="U297" s="174" t="s">
        <v>1222</v>
      </c>
      <c r="V297" s="101">
        <v>1.1578947368421051</v>
      </c>
      <c r="W297" s="116">
        <v>4.5150462962962989E-2</v>
      </c>
      <c r="X297" s="102">
        <v>1.0554653679653707</v>
      </c>
      <c r="Y297" s="116"/>
      <c r="Z297" s="120"/>
      <c r="AA297" s="116">
        <v>7.0678558760213339E-2</v>
      </c>
      <c r="AB297" s="126">
        <v>1.2533270428499019</v>
      </c>
      <c r="AC297" s="127">
        <v>4.6423611111111117E-2</v>
      </c>
      <c r="AD297" s="128">
        <v>1.115095913261051</v>
      </c>
      <c r="AE297" s="129">
        <v>4.6597222222222227E-2</v>
      </c>
      <c r="AF297" s="139">
        <v>1.063672391017173</v>
      </c>
      <c r="AG297" s="130">
        <v>1.2330246913580247E-2</v>
      </c>
      <c r="AH297" s="131">
        <v>1.1125809371301261</v>
      </c>
      <c r="AI297" s="234">
        <v>4.809027777777778E-2</v>
      </c>
      <c r="AJ297" s="235">
        <v>1.109479305740988</v>
      </c>
      <c r="AK297" s="236">
        <v>4.6030092592592588E-2</v>
      </c>
      <c r="AL297" s="235">
        <v>1.0389237199582027</v>
      </c>
      <c r="AM297" s="236"/>
      <c r="AN297" s="242"/>
      <c r="AO297" s="234">
        <v>4.5729166666666661E-2</v>
      </c>
      <c r="AP297" s="235">
        <v>1.0718936516549105</v>
      </c>
      <c r="AQ297" s="236">
        <v>7.3090277777777782E-2</v>
      </c>
      <c r="AR297" s="235">
        <v>1.1175013271987262</v>
      </c>
      <c r="AS297" s="236">
        <v>1.3445216049382716E-2</v>
      </c>
      <c r="AT297" s="237">
        <v>1.2522907758094075</v>
      </c>
      <c r="AU297" s="132"/>
    </row>
    <row r="298" spans="2:47" ht="15.6" customHeight="1" x14ac:dyDescent="0.25">
      <c r="B298" s="46" t="s">
        <v>1324</v>
      </c>
      <c r="C298" s="134" t="s">
        <v>1310</v>
      </c>
      <c r="D298" s="22">
        <v>1989</v>
      </c>
      <c r="E298" s="118"/>
      <c r="F298" s="199"/>
      <c r="G298" s="282"/>
      <c r="H298" s="91">
        <v>1.3752048061168758</v>
      </c>
      <c r="I298" s="91">
        <f>H298*0.8</f>
        <v>1.1001638448935007</v>
      </c>
      <c r="J298" s="30">
        <f t="shared" si="11"/>
        <v>6.1120213605194484E-2</v>
      </c>
      <c r="K298" s="267">
        <f t="shared" si="12"/>
        <v>0.61665756417258322</v>
      </c>
      <c r="L298" s="73"/>
      <c r="M298" s="135"/>
      <c r="N298" s="101"/>
      <c r="O298" s="116">
        <v>5.8287037037037033E-2</v>
      </c>
      <c r="P298" s="91">
        <v>1.3752048061168758</v>
      </c>
      <c r="Q298" s="117"/>
      <c r="R298" s="101"/>
      <c r="S298" s="117"/>
      <c r="T298" s="126"/>
      <c r="U298" s="174"/>
      <c r="V298" s="101"/>
      <c r="W298" s="116"/>
      <c r="X298" s="101"/>
      <c r="Y298" s="116"/>
      <c r="Z298" s="120"/>
      <c r="AA298" s="116"/>
      <c r="AB298" s="126"/>
      <c r="AC298" s="127"/>
      <c r="AD298" s="128"/>
      <c r="AE298" s="129"/>
      <c r="AF298" s="128"/>
      <c r="AG298" s="130"/>
      <c r="AH298" s="131"/>
      <c r="AI298" s="234"/>
      <c r="AJ298" s="235"/>
      <c r="AK298" s="236"/>
      <c r="AL298" s="235"/>
      <c r="AM298" s="236"/>
      <c r="AN298" s="242"/>
      <c r="AO298" s="234"/>
      <c r="AP298" s="235"/>
      <c r="AQ298" s="236"/>
      <c r="AR298" s="235"/>
      <c r="AS298" s="236"/>
      <c r="AT298" s="237"/>
      <c r="AU298" s="132"/>
    </row>
    <row r="299" spans="2:47" ht="15.6" customHeight="1" x14ac:dyDescent="0.25">
      <c r="B299" s="62" t="s">
        <v>953</v>
      </c>
      <c r="C299" s="55" t="s">
        <v>1066</v>
      </c>
      <c r="D299" s="22"/>
      <c r="E299" s="55" t="s">
        <v>1114</v>
      </c>
      <c r="F299" s="200"/>
      <c r="G299" s="282"/>
      <c r="H299" s="91">
        <v>1.3736471861471873</v>
      </c>
      <c r="I299" s="91">
        <f>H299*0.8</f>
        <v>1.09891774891775</v>
      </c>
      <c r="J299" s="30">
        <f t="shared" si="11"/>
        <v>6.1050986050986106E-2</v>
      </c>
      <c r="K299" s="267">
        <f t="shared" si="12"/>
        <v>0.61672679172679157</v>
      </c>
      <c r="L299" s="73"/>
      <c r="M299" s="135"/>
      <c r="N299" s="101"/>
      <c r="O299" s="116"/>
      <c r="P299" s="101"/>
      <c r="Q299" s="117"/>
      <c r="R299" s="101"/>
      <c r="S299" s="117"/>
      <c r="T299" s="126"/>
      <c r="U299" s="174"/>
      <c r="V299" s="101"/>
      <c r="W299" s="116">
        <v>5.8761574074074008E-2</v>
      </c>
      <c r="X299" s="91">
        <v>1.3736471861471873</v>
      </c>
      <c r="Y299" s="116"/>
      <c r="Z299" s="120"/>
      <c r="AA299" s="116"/>
      <c r="AB299" s="126"/>
      <c r="AC299" s="127"/>
      <c r="AD299" s="128"/>
      <c r="AE299" s="129"/>
      <c r="AF299" s="128"/>
      <c r="AG299" s="130"/>
      <c r="AH299" s="131"/>
      <c r="AI299" s="234"/>
      <c r="AJ299" s="235"/>
      <c r="AK299" s="236"/>
      <c r="AL299" s="235"/>
      <c r="AM299" s="236"/>
      <c r="AN299" s="242"/>
      <c r="AO299" s="234"/>
      <c r="AP299" s="235"/>
      <c r="AQ299" s="236"/>
      <c r="AR299" s="235"/>
      <c r="AS299" s="236"/>
      <c r="AT299" s="237"/>
      <c r="AU299" s="132"/>
    </row>
    <row r="300" spans="2:47" ht="15.6" customHeight="1" x14ac:dyDescent="0.25">
      <c r="B300" s="62" t="s">
        <v>910</v>
      </c>
      <c r="C300" s="193" t="s">
        <v>1023</v>
      </c>
      <c r="D300" s="58">
        <v>1996</v>
      </c>
      <c r="E300" s="193" t="s">
        <v>701</v>
      </c>
      <c r="F300" s="201">
        <v>1</v>
      </c>
      <c r="G300" s="282">
        <v>43230</v>
      </c>
      <c r="H300" s="90">
        <v>1.0980392156862742</v>
      </c>
      <c r="I300" s="90">
        <v>1.0980392156862742</v>
      </c>
      <c r="J300" s="30">
        <f t="shared" si="11"/>
        <v>6.1002178649237453E-2</v>
      </c>
      <c r="K300" s="267">
        <f t="shared" si="12"/>
        <v>0.6167755991285403</v>
      </c>
      <c r="L300" s="73"/>
      <c r="M300" s="135"/>
      <c r="N300" s="101"/>
      <c r="O300" s="116"/>
      <c r="P300" s="101"/>
      <c r="Q300" s="117">
        <v>1.2195254629629559E-2</v>
      </c>
      <c r="R300" s="101">
        <v>1.1650615331881162</v>
      </c>
      <c r="S300" s="117"/>
      <c r="T300" s="126"/>
      <c r="U300" s="174" t="s">
        <v>1234</v>
      </c>
      <c r="V300" s="90">
        <v>1.0980392156862742</v>
      </c>
      <c r="W300" s="116"/>
      <c r="X300" s="101"/>
      <c r="Y300" s="116"/>
      <c r="Z300" s="120"/>
      <c r="AA300" s="116"/>
      <c r="AB300" s="126"/>
      <c r="AC300" s="127"/>
      <c r="AD300" s="128"/>
      <c r="AE300" s="129"/>
      <c r="AF300" s="128"/>
      <c r="AG300" s="130"/>
      <c r="AH300" s="131"/>
      <c r="AI300" s="234"/>
      <c r="AJ300" s="235"/>
      <c r="AK300" s="236"/>
      <c r="AL300" s="235"/>
      <c r="AM300" s="236"/>
      <c r="AN300" s="242"/>
      <c r="AO300" s="234"/>
      <c r="AP300" s="235"/>
      <c r="AQ300" s="236"/>
      <c r="AR300" s="235"/>
      <c r="AS300" s="236"/>
      <c r="AT300" s="237"/>
      <c r="AU300" s="132"/>
    </row>
    <row r="301" spans="2:47" ht="15.6" customHeight="1" x14ac:dyDescent="0.25">
      <c r="B301" s="46" t="s">
        <v>211</v>
      </c>
      <c r="C301" s="10" t="s">
        <v>210</v>
      </c>
      <c r="D301" s="22">
        <v>1988</v>
      </c>
      <c r="E301" s="28" t="s">
        <v>717</v>
      </c>
      <c r="F301" s="200"/>
      <c r="G301" s="282"/>
      <c r="H301" s="90">
        <v>1.0970916247539897</v>
      </c>
      <c r="I301" s="90">
        <v>1.0970916247539897</v>
      </c>
      <c r="J301" s="30">
        <f t="shared" si="11"/>
        <v>6.0949534708554978E-2</v>
      </c>
      <c r="K301" s="267">
        <f t="shared" si="12"/>
        <v>0.61682824306922268</v>
      </c>
      <c r="L301" s="73"/>
      <c r="M301" s="135"/>
      <c r="N301" s="101"/>
      <c r="O301" s="116"/>
      <c r="P301" s="101"/>
      <c r="Q301" s="117"/>
      <c r="R301" s="101"/>
      <c r="S301" s="117">
        <v>5.8067129629629566E-2</v>
      </c>
      <c r="T301" s="144">
        <v>1.0970916247539897</v>
      </c>
      <c r="U301" s="174"/>
      <c r="V301" s="101"/>
      <c r="W301" s="116"/>
      <c r="X301" s="101"/>
      <c r="Y301" s="116"/>
      <c r="Z301" s="120"/>
      <c r="AA301" s="116"/>
      <c r="AB301" s="126"/>
      <c r="AC301" s="127">
        <v>4.6134259259259264E-2</v>
      </c>
      <c r="AD301" s="139">
        <v>1.1081456769530162</v>
      </c>
      <c r="AE301" s="129"/>
      <c r="AF301" s="128"/>
      <c r="AG301" s="130"/>
      <c r="AH301" s="131"/>
      <c r="AI301" s="234"/>
      <c r="AJ301" s="235"/>
      <c r="AK301" s="236"/>
      <c r="AL301" s="235"/>
      <c r="AM301" s="236">
        <v>1.2590277777777778E-2</v>
      </c>
      <c r="AN301" s="242">
        <v>1.1371524148024255</v>
      </c>
      <c r="AO301" s="234">
        <v>4.6898148148148154E-2</v>
      </c>
      <c r="AP301" s="235">
        <v>1.099294628323386</v>
      </c>
      <c r="AQ301" s="236"/>
      <c r="AR301" s="235"/>
      <c r="AS301" s="236"/>
      <c r="AT301" s="237"/>
      <c r="AU301" s="132"/>
    </row>
    <row r="302" spans="2:47" ht="15.6" customHeight="1" x14ac:dyDescent="0.25">
      <c r="B302" s="46" t="s">
        <v>259</v>
      </c>
      <c r="C302" s="10" t="s">
        <v>258</v>
      </c>
      <c r="D302" s="22"/>
      <c r="E302" s="28"/>
      <c r="F302" s="200"/>
      <c r="G302" s="282"/>
      <c r="H302" s="91">
        <v>1.3710227668314419</v>
      </c>
      <c r="I302" s="91">
        <f>H302*0.8</f>
        <v>1.0968182134651536</v>
      </c>
      <c r="J302" s="30">
        <f t="shared" si="11"/>
        <v>6.0934345192508531E-2</v>
      </c>
      <c r="K302" s="267">
        <f t="shared" si="12"/>
        <v>0.61684343258526919</v>
      </c>
      <c r="L302" s="73"/>
      <c r="M302" s="135"/>
      <c r="N302" s="101"/>
      <c r="O302" s="116"/>
      <c r="P302" s="101"/>
      <c r="Q302" s="117"/>
      <c r="R302" s="101"/>
      <c r="S302" s="117"/>
      <c r="T302" s="126"/>
      <c r="U302" s="174"/>
      <c r="V302" s="101"/>
      <c r="W302" s="116"/>
      <c r="X302" s="101"/>
      <c r="Y302" s="116"/>
      <c r="Z302" s="120"/>
      <c r="AA302" s="116"/>
      <c r="AB302" s="126"/>
      <c r="AC302" s="127"/>
      <c r="AD302" s="128"/>
      <c r="AE302" s="129"/>
      <c r="AF302" s="128"/>
      <c r="AG302" s="130">
        <v>1.5194444444444446E-2</v>
      </c>
      <c r="AH302" s="142">
        <v>1.3710227668314419</v>
      </c>
      <c r="AI302" s="234"/>
      <c r="AJ302" s="235"/>
      <c r="AK302" s="236"/>
      <c r="AL302" s="235"/>
      <c r="AM302" s="236"/>
      <c r="AN302" s="242"/>
      <c r="AO302" s="234"/>
      <c r="AP302" s="235"/>
      <c r="AQ302" s="236"/>
      <c r="AR302" s="235"/>
      <c r="AS302" s="236"/>
      <c r="AT302" s="237"/>
      <c r="AU302" s="132"/>
    </row>
    <row r="303" spans="2:47" ht="15.6" customHeight="1" x14ac:dyDescent="0.25">
      <c r="B303" s="62" t="s">
        <v>944</v>
      </c>
      <c r="C303" s="55" t="s">
        <v>1057</v>
      </c>
      <c r="D303" s="22"/>
      <c r="E303" s="55" t="s">
        <v>1162</v>
      </c>
      <c r="F303" s="200"/>
      <c r="G303" s="282"/>
      <c r="H303" s="91">
        <v>1.3698593073593124</v>
      </c>
      <c r="I303" s="91">
        <f>H303*0.8</f>
        <v>1.0958874458874499</v>
      </c>
      <c r="J303" s="30">
        <f t="shared" si="11"/>
        <v>6.0882635882636101E-2</v>
      </c>
      <c r="K303" s="267">
        <f t="shared" si="12"/>
        <v>0.61689514189514161</v>
      </c>
      <c r="L303" s="73"/>
      <c r="M303" s="135"/>
      <c r="N303" s="101"/>
      <c r="O303" s="116"/>
      <c r="P303" s="101"/>
      <c r="Q303" s="117"/>
      <c r="R303" s="101"/>
      <c r="S303" s="117"/>
      <c r="T303" s="126"/>
      <c r="U303" s="174"/>
      <c r="V303" s="101"/>
      <c r="W303" s="116">
        <v>5.859953703703713E-2</v>
      </c>
      <c r="X303" s="91">
        <v>1.3698593073593124</v>
      </c>
      <c r="Y303" s="116"/>
      <c r="Z303" s="120"/>
      <c r="AA303" s="116"/>
      <c r="AB303" s="126"/>
      <c r="AC303" s="127"/>
      <c r="AD303" s="128"/>
      <c r="AE303" s="129"/>
      <c r="AF303" s="128"/>
      <c r="AG303" s="130"/>
      <c r="AH303" s="131"/>
      <c r="AI303" s="234"/>
      <c r="AJ303" s="235"/>
      <c r="AK303" s="236"/>
      <c r="AL303" s="235"/>
      <c r="AM303" s="236"/>
      <c r="AN303" s="242"/>
      <c r="AO303" s="234"/>
      <c r="AP303" s="235"/>
      <c r="AQ303" s="236"/>
      <c r="AR303" s="235"/>
      <c r="AS303" s="236"/>
      <c r="AT303" s="237"/>
      <c r="AU303" s="132"/>
    </row>
    <row r="304" spans="2:47" ht="15.6" customHeight="1" x14ac:dyDescent="0.25">
      <c r="B304" s="62" t="s">
        <v>911</v>
      </c>
      <c r="C304" s="55" t="s">
        <v>1024</v>
      </c>
      <c r="D304" s="22"/>
      <c r="E304" s="55" t="s">
        <v>1144</v>
      </c>
      <c r="F304" s="200"/>
      <c r="G304" s="282"/>
      <c r="H304" s="90">
        <v>1.0953708867819298</v>
      </c>
      <c r="I304" s="90">
        <v>1.0953708867819298</v>
      </c>
      <c r="J304" s="30">
        <f t="shared" si="11"/>
        <v>6.0853938154551653E-2</v>
      </c>
      <c r="K304" s="267">
        <f t="shared" si="12"/>
        <v>0.61692383962322606</v>
      </c>
      <c r="L304" s="73"/>
      <c r="M304" s="135">
        <v>4.5462962962962962E-2</v>
      </c>
      <c r="N304" s="90">
        <v>1.0953708867819298</v>
      </c>
      <c r="O304" s="116"/>
      <c r="P304" s="101"/>
      <c r="Q304" s="117"/>
      <c r="R304" s="101"/>
      <c r="S304" s="117"/>
      <c r="T304" s="126"/>
      <c r="U304" s="174" t="s">
        <v>1235</v>
      </c>
      <c r="V304" s="102">
        <v>1.1215170278637769</v>
      </c>
      <c r="W304" s="116"/>
      <c r="X304" s="101"/>
      <c r="Y304" s="116"/>
      <c r="Z304" s="120"/>
      <c r="AA304" s="116"/>
      <c r="AB304" s="126"/>
      <c r="AC304" s="127"/>
      <c r="AD304" s="128"/>
      <c r="AE304" s="129"/>
      <c r="AF304" s="128"/>
      <c r="AG304" s="130"/>
      <c r="AH304" s="131"/>
      <c r="AI304" s="234"/>
      <c r="AJ304" s="235"/>
      <c r="AK304" s="236"/>
      <c r="AL304" s="235"/>
      <c r="AM304" s="236"/>
      <c r="AN304" s="242"/>
      <c r="AO304" s="234"/>
      <c r="AP304" s="235"/>
      <c r="AQ304" s="236"/>
      <c r="AR304" s="235"/>
      <c r="AS304" s="236"/>
      <c r="AT304" s="237"/>
      <c r="AU304" s="132"/>
    </row>
    <row r="305" spans="2:47" ht="15.6" customHeight="1" x14ac:dyDescent="0.25">
      <c r="B305" s="62" t="s">
        <v>995</v>
      </c>
      <c r="C305" s="55" t="s">
        <v>1105</v>
      </c>
      <c r="D305" s="22"/>
      <c r="E305" s="55" t="s">
        <v>1182</v>
      </c>
      <c r="F305" s="200"/>
      <c r="G305" s="282"/>
      <c r="H305" s="90">
        <v>1.0939765755716677</v>
      </c>
      <c r="I305" s="90">
        <v>1.0939765755716677</v>
      </c>
      <c r="J305" s="30">
        <f t="shared" si="11"/>
        <v>6.0776476420648207E-2</v>
      </c>
      <c r="K305" s="267">
        <f t="shared" si="12"/>
        <v>0.61700130135712949</v>
      </c>
      <c r="L305" s="73"/>
      <c r="M305" s="135">
        <v>4.5405092592592594E-2</v>
      </c>
      <c r="N305" s="90">
        <v>1.0939765755716677</v>
      </c>
      <c r="O305" s="116"/>
      <c r="P305" s="101"/>
      <c r="Q305" s="117"/>
      <c r="R305" s="101"/>
      <c r="S305" s="117"/>
      <c r="T305" s="126"/>
      <c r="U305" s="174" t="s">
        <v>1253</v>
      </c>
      <c r="V305" s="102">
        <v>1.3671310629514959</v>
      </c>
      <c r="W305" s="116"/>
      <c r="X305" s="101"/>
      <c r="Y305" s="116"/>
      <c r="Z305" s="120"/>
      <c r="AA305" s="116"/>
      <c r="AB305" s="126"/>
      <c r="AC305" s="127"/>
      <c r="AD305" s="128"/>
      <c r="AE305" s="129"/>
      <c r="AF305" s="128"/>
      <c r="AG305" s="130"/>
      <c r="AH305" s="131"/>
      <c r="AI305" s="234"/>
      <c r="AJ305" s="235"/>
      <c r="AK305" s="236"/>
      <c r="AL305" s="235"/>
      <c r="AM305" s="236"/>
      <c r="AN305" s="242"/>
      <c r="AO305" s="234"/>
      <c r="AP305" s="235"/>
      <c r="AQ305" s="236"/>
      <c r="AR305" s="235"/>
      <c r="AS305" s="236"/>
      <c r="AT305" s="237"/>
      <c r="AU305" s="132"/>
    </row>
    <row r="306" spans="2:47" ht="15.6" customHeight="1" x14ac:dyDescent="0.25">
      <c r="B306" s="60" t="s">
        <v>846</v>
      </c>
      <c r="C306" s="10" t="s">
        <v>827</v>
      </c>
      <c r="D306" s="22">
        <v>1981</v>
      </c>
      <c r="E306" s="28"/>
      <c r="F306" s="200"/>
      <c r="G306" s="282"/>
      <c r="H306" s="90">
        <v>1.0930735930735958</v>
      </c>
      <c r="I306" s="90">
        <v>1.0930735930735958</v>
      </c>
      <c r="J306" s="30">
        <f t="shared" si="11"/>
        <v>6.0726310726310871E-2</v>
      </c>
      <c r="K306" s="267">
        <f t="shared" si="12"/>
        <v>0.61705146705146685</v>
      </c>
      <c r="L306" s="73"/>
      <c r="M306" s="135"/>
      <c r="N306" s="101"/>
      <c r="O306" s="116">
        <v>4.6747685185185184E-2</v>
      </c>
      <c r="P306" s="101">
        <v>1.1029492080830148</v>
      </c>
      <c r="Q306" s="117"/>
      <c r="R306" s="101"/>
      <c r="S306" s="117"/>
      <c r="T306" s="126"/>
      <c r="U306" s="174"/>
      <c r="V306" s="101"/>
      <c r="W306" s="116">
        <v>4.6759259259259278E-2</v>
      </c>
      <c r="X306" s="90">
        <v>1.0930735930735958</v>
      </c>
      <c r="Y306" s="116"/>
      <c r="Z306" s="120"/>
      <c r="AA306" s="116"/>
      <c r="AB306" s="126"/>
      <c r="AC306" s="127"/>
      <c r="AD306" s="128"/>
      <c r="AE306" s="129"/>
      <c r="AF306" s="128"/>
      <c r="AG306" s="130"/>
      <c r="AH306" s="131"/>
      <c r="AI306" s="234"/>
      <c r="AJ306" s="235"/>
      <c r="AK306" s="236"/>
      <c r="AL306" s="235"/>
      <c r="AM306" s="236">
        <v>1.3160108024691357E-2</v>
      </c>
      <c r="AN306" s="242">
        <v>1.1886194159871768</v>
      </c>
      <c r="AO306" s="234"/>
      <c r="AP306" s="235"/>
      <c r="AQ306" s="236"/>
      <c r="AR306" s="235"/>
      <c r="AS306" s="236"/>
      <c r="AT306" s="237"/>
      <c r="AU306" s="132"/>
    </row>
    <row r="307" spans="2:47" ht="15.6" customHeight="1" x14ac:dyDescent="0.25">
      <c r="B307" s="46" t="s">
        <v>1379</v>
      </c>
      <c r="C307" s="134" t="s">
        <v>1345</v>
      </c>
      <c r="D307" s="114">
        <v>1993</v>
      </c>
      <c r="E307" s="134" t="s">
        <v>1408</v>
      </c>
      <c r="F307" s="276"/>
      <c r="G307" s="282"/>
      <c r="H307" s="91">
        <v>1.364472950362521</v>
      </c>
      <c r="I307" s="91">
        <f>H307*0.8</f>
        <v>1.0915783602900169</v>
      </c>
      <c r="J307" s="30">
        <f t="shared" si="11"/>
        <v>6.0643242238334269E-2</v>
      </c>
      <c r="K307" s="267">
        <f t="shared" si="12"/>
        <v>0.61713453553944342</v>
      </c>
      <c r="L307" s="73"/>
      <c r="M307" s="135">
        <v>5.6631944444444443E-2</v>
      </c>
      <c r="N307" s="91">
        <v>1.364472950362521</v>
      </c>
      <c r="O307" s="116"/>
      <c r="P307" s="101"/>
      <c r="Q307" s="117"/>
      <c r="R307" s="101"/>
      <c r="S307" s="117"/>
      <c r="T307" s="126"/>
      <c r="U307" s="174"/>
      <c r="V307" s="101"/>
      <c r="W307" s="116"/>
      <c r="X307" s="101"/>
      <c r="Y307" s="116"/>
      <c r="Z307" s="120"/>
      <c r="AA307" s="116"/>
      <c r="AB307" s="126"/>
      <c r="AC307" s="127"/>
      <c r="AD307" s="128"/>
      <c r="AE307" s="129"/>
      <c r="AF307" s="128"/>
      <c r="AG307" s="130"/>
      <c r="AH307" s="131"/>
      <c r="AI307" s="234"/>
      <c r="AJ307" s="235"/>
      <c r="AK307" s="236"/>
      <c r="AL307" s="235"/>
      <c r="AM307" s="236"/>
      <c r="AN307" s="242"/>
      <c r="AO307" s="234"/>
      <c r="AP307" s="235"/>
      <c r="AQ307" s="236"/>
      <c r="AR307" s="235"/>
      <c r="AS307" s="236"/>
      <c r="AT307" s="237"/>
      <c r="AU307" s="132"/>
    </row>
    <row r="308" spans="2:47" ht="15.6" customHeight="1" x14ac:dyDescent="0.25">
      <c r="B308" s="46" t="s">
        <v>549</v>
      </c>
      <c r="C308" s="10" t="s">
        <v>548</v>
      </c>
      <c r="D308" s="22">
        <v>1966</v>
      </c>
      <c r="E308" s="13" t="s">
        <v>738</v>
      </c>
      <c r="F308" s="200"/>
      <c r="G308" s="284"/>
      <c r="H308" s="90">
        <v>1.0890151515151536</v>
      </c>
      <c r="I308" s="90">
        <v>1.0890151515151536</v>
      </c>
      <c r="J308" s="30">
        <f t="shared" si="11"/>
        <v>6.0500841750841861E-2</v>
      </c>
      <c r="K308" s="267">
        <f t="shared" si="12"/>
        <v>0.6172769360269359</v>
      </c>
      <c r="L308" s="73"/>
      <c r="M308" s="135"/>
      <c r="N308" s="101"/>
      <c r="O308" s="116"/>
      <c r="P308" s="101"/>
      <c r="Q308" s="117"/>
      <c r="R308" s="101"/>
      <c r="S308" s="117"/>
      <c r="T308" s="126"/>
      <c r="U308" s="174"/>
      <c r="V308" s="101"/>
      <c r="W308" s="116">
        <v>4.658564814814814E-2</v>
      </c>
      <c r="X308" s="90">
        <v>1.0890151515151536</v>
      </c>
      <c r="Y308" s="116"/>
      <c r="Z308" s="120"/>
      <c r="AA308" s="116">
        <v>6.4843680462839393E-2</v>
      </c>
      <c r="AB308" s="126">
        <v>1.1498584536466734</v>
      </c>
      <c r="AC308" s="127">
        <v>5.136574074074074E-2</v>
      </c>
      <c r="AD308" s="128">
        <v>1.2338059494022795</v>
      </c>
      <c r="AE308" s="129"/>
      <c r="AF308" s="128"/>
      <c r="AG308" s="130"/>
      <c r="AH308" s="131"/>
      <c r="AI308" s="234">
        <v>5.2650462962962961E-2</v>
      </c>
      <c r="AJ308" s="235">
        <v>1.2146862483311081</v>
      </c>
      <c r="AK308" s="236">
        <v>4.4675925925925924E-2</v>
      </c>
      <c r="AL308" s="235">
        <v>1.0083594566353189</v>
      </c>
      <c r="AM308" s="236"/>
      <c r="AN308" s="242"/>
      <c r="AO308" s="234"/>
      <c r="AP308" s="235"/>
      <c r="AQ308" s="236">
        <v>7.6759259259259263E-2</v>
      </c>
      <c r="AR308" s="235">
        <v>1.1735975933463105</v>
      </c>
      <c r="AS308" s="236"/>
      <c r="AT308" s="237"/>
      <c r="AU308" s="132"/>
    </row>
    <row r="309" spans="2:47" ht="15.6" customHeight="1" x14ac:dyDescent="0.25">
      <c r="B309" s="265" t="s">
        <v>1589</v>
      </c>
      <c r="C309" s="3" t="s">
        <v>1532</v>
      </c>
      <c r="D309" s="213">
        <v>1982</v>
      </c>
      <c r="E309" s="3" t="s">
        <v>1533</v>
      </c>
      <c r="F309" s="199"/>
      <c r="G309" s="282"/>
      <c r="H309" s="91">
        <v>1.3575013943112102</v>
      </c>
      <c r="I309" s="91">
        <f>H309*0.8</f>
        <v>1.0860011154489682</v>
      </c>
      <c r="J309" s="30">
        <f t="shared" si="11"/>
        <v>6.0333395302720451E-2</v>
      </c>
      <c r="K309" s="267">
        <f t="shared" si="12"/>
        <v>0.61744438247505729</v>
      </c>
      <c r="L309" s="74"/>
      <c r="M309" s="135">
        <v>5.634259259259259E-2</v>
      </c>
      <c r="N309" s="91">
        <v>1.3575013943112102</v>
      </c>
      <c r="O309" s="69"/>
      <c r="P309" s="80"/>
      <c r="Q309" s="72"/>
      <c r="R309" s="80"/>
      <c r="S309" s="63"/>
      <c r="T309" s="96"/>
      <c r="U309" s="203"/>
      <c r="V309" s="80"/>
      <c r="W309" s="69"/>
      <c r="X309" s="80"/>
      <c r="Y309" s="69"/>
      <c r="Z309" s="82"/>
      <c r="AA309" s="69"/>
      <c r="AB309" s="100"/>
      <c r="AC309" s="70"/>
      <c r="AD309" s="87"/>
      <c r="AE309" s="66"/>
      <c r="AF309" s="87"/>
      <c r="AG309" s="67"/>
      <c r="AH309" s="85"/>
      <c r="AI309" s="234"/>
      <c r="AJ309" s="235"/>
      <c r="AK309" s="236"/>
      <c r="AL309" s="235"/>
      <c r="AM309" s="236"/>
      <c r="AN309" s="242"/>
      <c r="AO309" s="234"/>
      <c r="AP309" s="235"/>
      <c r="AQ309" s="236"/>
      <c r="AR309" s="235"/>
      <c r="AS309" s="236"/>
      <c r="AT309" s="237"/>
      <c r="AU309" s="71"/>
    </row>
    <row r="310" spans="2:47" ht="15.6" customHeight="1" x14ac:dyDescent="0.25">
      <c r="B310" s="46" t="s">
        <v>334</v>
      </c>
      <c r="C310" s="10" t="s">
        <v>333</v>
      </c>
      <c r="D310" s="22">
        <v>1986</v>
      </c>
      <c r="E310" s="28" t="s">
        <v>706</v>
      </c>
      <c r="F310" s="200"/>
      <c r="G310" s="282"/>
      <c r="H310" s="91">
        <v>1.3574636723910172</v>
      </c>
      <c r="I310" s="91">
        <f>H310*0.8</f>
        <v>1.0859709379128137</v>
      </c>
      <c r="J310" s="30">
        <f t="shared" si="11"/>
        <v>6.0331718772934091E-2</v>
      </c>
      <c r="K310" s="267">
        <f t="shared" si="12"/>
        <v>0.61744605900484362</v>
      </c>
      <c r="L310" s="73"/>
      <c r="M310" s="135"/>
      <c r="N310" s="101"/>
      <c r="O310" s="116"/>
      <c r="P310" s="101"/>
      <c r="Q310" s="117"/>
      <c r="R310" s="101"/>
      <c r="S310" s="117"/>
      <c r="T310" s="126"/>
      <c r="U310" s="174"/>
      <c r="V310" s="101"/>
      <c r="W310" s="116"/>
      <c r="X310" s="101"/>
      <c r="Y310" s="116"/>
      <c r="Z310" s="120"/>
      <c r="AA310" s="116"/>
      <c r="AB310" s="126"/>
      <c r="AC310" s="127"/>
      <c r="AD310" s="128"/>
      <c r="AE310" s="129">
        <v>5.9467592592592593E-2</v>
      </c>
      <c r="AF310" s="136">
        <v>1.3574636723910172</v>
      </c>
      <c r="AG310" s="130"/>
      <c r="AH310" s="131"/>
      <c r="AI310" s="234">
        <v>5.7465277777777775E-2</v>
      </c>
      <c r="AJ310" s="235">
        <v>1.3257676902536715</v>
      </c>
      <c r="AK310" s="236">
        <v>6.2465277777777772E-2</v>
      </c>
      <c r="AL310" s="235">
        <v>1.4098746081504703</v>
      </c>
      <c r="AM310" s="236">
        <v>1.5474537037037037E-2</v>
      </c>
      <c r="AN310" s="242">
        <v>1.3976583734058123</v>
      </c>
      <c r="AO310" s="234"/>
      <c r="AP310" s="235"/>
      <c r="AQ310" s="236"/>
      <c r="AR310" s="235"/>
      <c r="AS310" s="236"/>
      <c r="AT310" s="237"/>
      <c r="AU310" s="132"/>
    </row>
    <row r="311" spans="2:47" ht="15.6" customHeight="1" x14ac:dyDescent="0.25">
      <c r="B311" s="62" t="s">
        <v>938</v>
      </c>
      <c r="C311" s="55" t="s">
        <v>1051</v>
      </c>
      <c r="D311" s="22"/>
      <c r="E311" s="55" t="s">
        <v>1158</v>
      </c>
      <c r="F311" s="200"/>
      <c r="G311" s="282"/>
      <c r="H311" s="91">
        <v>1.3568722943722973</v>
      </c>
      <c r="I311" s="91">
        <f>H311*0.8</f>
        <v>1.085497835497838</v>
      </c>
      <c r="J311" s="30">
        <f t="shared" si="11"/>
        <v>6.0305435305435438E-2</v>
      </c>
      <c r="K311" s="267">
        <f t="shared" si="12"/>
        <v>0.61747234247234228</v>
      </c>
      <c r="L311" s="73"/>
      <c r="M311" s="135"/>
      <c r="N311" s="101"/>
      <c r="O311" s="116"/>
      <c r="P311" s="101"/>
      <c r="Q311" s="117"/>
      <c r="R311" s="101"/>
      <c r="S311" s="117"/>
      <c r="T311" s="126"/>
      <c r="U311" s="174"/>
      <c r="V311" s="101"/>
      <c r="W311" s="116">
        <v>5.8043981481481488E-2</v>
      </c>
      <c r="X311" s="91">
        <v>1.3568722943722973</v>
      </c>
      <c r="Y311" s="116"/>
      <c r="Z311" s="120"/>
      <c r="AA311" s="116"/>
      <c r="AB311" s="126"/>
      <c r="AC311" s="127"/>
      <c r="AD311" s="128"/>
      <c r="AE311" s="129"/>
      <c r="AF311" s="128"/>
      <c r="AG311" s="130"/>
      <c r="AH311" s="131"/>
      <c r="AI311" s="234"/>
      <c r="AJ311" s="235"/>
      <c r="AK311" s="236"/>
      <c r="AL311" s="235"/>
      <c r="AM311" s="236"/>
      <c r="AN311" s="242"/>
      <c r="AO311" s="234"/>
      <c r="AP311" s="235"/>
      <c r="AQ311" s="236"/>
      <c r="AR311" s="235"/>
      <c r="AS311" s="236"/>
      <c r="AT311" s="237"/>
      <c r="AU311" s="132"/>
    </row>
    <row r="312" spans="2:47" ht="15.6" customHeight="1" x14ac:dyDescent="0.25">
      <c r="B312" s="265" t="s">
        <v>1588</v>
      </c>
      <c r="C312" s="3" t="s">
        <v>1530</v>
      </c>
      <c r="D312" s="213">
        <v>1977</v>
      </c>
      <c r="E312" s="3" t="s">
        <v>1531</v>
      </c>
      <c r="F312" s="199"/>
      <c r="G312" s="282"/>
      <c r="H312" s="91">
        <v>1.3558282208588959</v>
      </c>
      <c r="I312" s="91">
        <f>H312*0.8</f>
        <v>1.0846625766871167</v>
      </c>
      <c r="J312" s="30">
        <f t="shared" si="11"/>
        <v>6.0259032038173149E-2</v>
      </c>
      <c r="K312" s="267">
        <f t="shared" si="12"/>
        <v>0.61751874573960452</v>
      </c>
      <c r="L312" s="74"/>
      <c r="M312" s="135">
        <v>5.6273148148148149E-2</v>
      </c>
      <c r="N312" s="91">
        <v>1.3558282208588959</v>
      </c>
      <c r="O312" s="69"/>
      <c r="P312" s="80"/>
      <c r="Q312" s="72"/>
      <c r="R312" s="80"/>
      <c r="S312" s="63"/>
      <c r="T312" s="96"/>
      <c r="U312" s="203"/>
      <c r="V312" s="80"/>
      <c r="W312" s="69"/>
      <c r="X312" s="80"/>
      <c r="Y312" s="69"/>
      <c r="Z312" s="82"/>
      <c r="AA312" s="69"/>
      <c r="AB312" s="100"/>
      <c r="AC312" s="70"/>
      <c r="AD312" s="87"/>
      <c r="AE312" s="66"/>
      <c r="AF312" s="87"/>
      <c r="AG312" s="67"/>
      <c r="AH312" s="85"/>
      <c r="AI312" s="234"/>
      <c r="AJ312" s="235"/>
      <c r="AK312" s="236"/>
      <c r="AL312" s="235"/>
      <c r="AM312" s="236"/>
      <c r="AN312" s="242"/>
      <c r="AO312" s="234"/>
      <c r="AP312" s="235"/>
      <c r="AQ312" s="236"/>
      <c r="AR312" s="235"/>
      <c r="AS312" s="236"/>
      <c r="AT312" s="237"/>
      <c r="AU312" s="71"/>
    </row>
    <row r="313" spans="2:47" ht="15.6" customHeight="1" x14ac:dyDescent="0.25">
      <c r="B313" s="287" t="s">
        <v>803</v>
      </c>
      <c r="C313" s="288" t="s">
        <v>866</v>
      </c>
      <c r="D313" s="289">
        <v>1981</v>
      </c>
      <c r="E313" s="59" t="s">
        <v>1654</v>
      </c>
      <c r="F313" s="201">
        <v>1</v>
      </c>
      <c r="G313" s="282">
        <v>43210</v>
      </c>
      <c r="H313" s="90">
        <v>1.0844084845834241</v>
      </c>
      <c r="I313" s="90">
        <v>1.0844084845834241</v>
      </c>
      <c r="J313" s="30">
        <f t="shared" si="11"/>
        <v>6.0244915810190224E-2</v>
      </c>
      <c r="K313" s="267">
        <f t="shared" si="12"/>
        <v>0.6175328619675875</v>
      </c>
      <c r="L313" s="73"/>
      <c r="M313" s="135">
        <v>5.0219907407407414E-2</v>
      </c>
      <c r="N313" s="101">
        <v>1.2099832682654772</v>
      </c>
      <c r="O313" s="116"/>
      <c r="P313" s="101"/>
      <c r="Q313" s="117"/>
      <c r="R313" s="101"/>
      <c r="S313" s="117">
        <v>5.7395833333333313E-2</v>
      </c>
      <c r="T313" s="144">
        <v>1.0844084845834241</v>
      </c>
      <c r="U313" s="174"/>
      <c r="V313" s="101"/>
      <c r="W313" s="116" t="s">
        <v>592</v>
      </c>
      <c r="X313" s="101">
        <v>0</v>
      </c>
      <c r="Y313" s="116"/>
      <c r="Z313" s="120"/>
      <c r="AA313" s="116">
        <v>6.0567129629629624E-2</v>
      </c>
      <c r="AB313" s="153">
        <v>1.074023336131497</v>
      </c>
      <c r="AC313" s="127"/>
      <c r="AD313" s="128"/>
      <c r="AE313" s="129"/>
      <c r="AF313" s="139"/>
      <c r="AG313" s="130"/>
      <c r="AH313" s="131"/>
      <c r="AI313" s="234"/>
      <c r="AJ313" s="235"/>
      <c r="AK313" s="236"/>
      <c r="AL313" s="235"/>
      <c r="AM313" s="236"/>
      <c r="AN313" s="242"/>
      <c r="AO313" s="234"/>
      <c r="AP313" s="235"/>
      <c r="AQ313" s="236"/>
      <c r="AR313" s="235"/>
      <c r="AS313" s="236"/>
      <c r="AT313" s="237"/>
      <c r="AU313" s="132"/>
    </row>
    <row r="314" spans="2:47" ht="15.6" customHeight="1" x14ac:dyDescent="0.25">
      <c r="B314" s="46" t="s">
        <v>1317</v>
      </c>
      <c r="C314" s="134" t="s">
        <v>1301</v>
      </c>
      <c r="D314" s="22">
        <v>1980</v>
      </c>
      <c r="E314" s="118"/>
      <c r="F314" s="199"/>
      <c r="G314" s="282"/>
      <c r="H314" s="91">
        <v>1.3549972692517751</v>
      </c>
      <c r="I314" s="91">
        <f>H314*0.8</f>
        <v>1.08399781540142</v>
      </c>
      <c r="J314" s="30">
        <f t="shared" si="11"/>
        <v>6.0222100855634446E-2</v>
      </c>
      <c r="K314" s="267">
        <f t="shared" si="12"/>
        <v>0.6175556769221433</v>
      </c>
      <c r="L314" s="73"/>
      <c r="M314" s="135"/>
      <c r="N314" s="101"/>
      <c r="O314" s="116">
        <v>5.7430555555555561E-2</v>
      </c>
      <c r="P314" s="91">
        <v>1.3549972692517751</v>
      </c>
      <c r="Q314" s="117"/>
      <c r="R314" s="101"/>
      <c r="S314" s="117"/>
      <c r="T314" s="126"/>
      <c r="U314" s="174"/>
      <c r="V314" s="101"/>
      <c r="W314" s="116"/>
      <c r="X314" s="101"/>
      <c r="Y314" s="116"/>
      <c r="Z314" s="120"/>
      <c r="AA314" s="116"/>
      <c r="AB314" s="126"/>
      <c r="AC314" s="127"/>
      <c r="AD314" s="128"/>
      <c r="AE314" s="129"/>
      <c r="AF314" s="128"/>
      <c r="AG314" s="130"/>
      <c r="AH314" s="131"/>
      <c r="AI314" s="234"/>
      <c r="AJ314" s="235"/>
      <c r="AK314" s="236"/>
      <c r="AL314" s="235"/>
      <c r="AM314" s="236"/>
      <c r="AN314" s="242"/>
      <c r="AO314" s="234"/>
      <c r="AP314" s="235"/>
      <c r="AQ314" s="236"/>
      <c r="AR314" s="235"/>
      <c r="AS314" s="236"/>
      <c r="AT314" s="237"/>
      <c r="AU314" s="132"/>
    </row>
    <row r="315" spans="2:47" ht="15.6" customHeight="1" x14ac:dyDescent="0.25">
      <c r="B315" s="265" t="s">
        <v>1587</v>
      </c>
      <c r="C315" s="3" t="s">
        <v>1529</v>
      </c>
      <c r="D315" s="213">
        <v>1995</v>
      </c>
      <c r="E315" s="3" t="s">
        <v>1419</v>
      </c>
      <c r="F315" s="199"/>
      <c r="G315" s="282"/>
      <c r="H315" s="91">
        <v>1.3541550474065811</v>
      </c>
      <c r="I315" s="91">
        <f>H315*0.8</f>
        <v>1.0833240379252649</v>
      </c>
      <c r="J315" s="30">
        <f t="shared" si="11"/>
        <v>6.0184668773625827E-2</v>
      </c>
      <c r="K315" s="267">
        <f t="shared" si="12"/>
        <v>0.61759310900415187</v>
      </c>
      <c r="L315" s="74"/>
      <c r="M315" s="135">
        <v>5.62037037037037E-2</v>
      </c>
      <c r="N315" s="91">
        <v>1.3541550474065811</v>
      </c>
      <c r="O315" s="69"/>
      <c r="P315" s="80"/>
      <c r="Q315" s="72"/>
      <c r="R315" s="80"/>
      <c r="S315" s="63"/>
      <c r="T315" s="96"/>
      <c r="U315" s="203"/>
      <c r="V315" s="80"/>
      <c r="W315" s="69"/>
      <c r="X315" s="80"/>
      <c r="Y315" s="69"/>
      <c r="Z315" s="82"/>
      <c r="AA315" s="69"/>
      <c r="AB315" s="100"/>
      <c r="AC315" s="70"/>
      <c r="AD315" s="87"/>
      <c r="AE315" s="66"/>
      <c r="AF315" s="87"/>
      <c r="AG315" s="67"/>
      <c r="AH315" s="85"/>
      <c r="AI315" s="234"/>
      <c r="AJ315" s="235"/>
      <c r="AK315" s="236"/>
      <c r="AL315" s="235"/>
      <c r="AM315" s="236"/>
      <c r="AN315" s="242"/>
      <c r="AO315" s="234"/>
      <c r="AP315" s="235"/>
      <c r="AQ315" s="236"/>
      <c r="AR315" s="235"/>
      <c r="AS315" s="236"/>
      <c r="AT315" s="237"/>
      <c r="AU315" s="71"/>
    </row>
    <row r="316" spans="2:47" ht="15.6" customHeight="1" x14ac:dyDescent="0.25">
      <c r="B316" s="60" t="s">
        <v>684</v>
      </c>
      <c r="C316" s="10" t="s">
        <v>674</v>
      </c>
      <c r="D316" s="22">
        <v>1982</v>
      </c>
      <c r="E316" s="28" t="s">
        <v>709</v>
      </c>
      <c r="F316" s="200"/>
      <c r="G316" s="282"/>
      <c r="H316" s="90">
        <v>1.0825216450216459</v>
      </c>
      <c r="I316" s="90">
        <v>1.0825216450216459</v>
      </c>
      <c r="J316" s="30">
        <f t="shared" si="11"/>
        <v>6.0140091390091438E-2</v>
      </c>
      <c r="K316" s="267">
        <f t="shared" si="12"/>
        <v>0.61763768638768624</v>
      </c>
      <c r="L316" s="73"/>
      <c r="M316" s="135"/>
      <c r="N316" s="101"/>
      <c r="O316" s="116"/>
      <c r="P316" s="101"/>
      <c r="Q316" s="117"/>
      <c r="R316" s="101"/>
      <c r="S316" s="117"/>
      <c r="T316" s="126"/>
      <c r="U316" s="174"/>
      <c r="V316" s="101"/>
      <c r="W316" s="116">
        <v>4.6307870370370319E-2</v>
      </c>
      <c r="X316" s="90">
        <v>1.0825216450216459</v>
      </c>
      <c r="Y316" s="116"/>
      <c r="Z316" s="120"/>
      <c r="AA316" s="116"/>
      <c r="AB316" s="126"/>
      <c r="AC316" s="127">
        <v>6.986111111111111E-2</v>
      </c>
      <c r="AD316" s="139">
        <v>1.6780650542118429</v>
      </c>
      <c r="AE316" s="129"/>
      <c r="AF316" s="128"/>
      <c r="AG316" s="130"/>
      <c r="AH316" s="131"/>
      <c r="AI316" s="234"/>
      <c r="AJ316" s="235"/>
      <c r="AK316" s="236"/>
      <c r="AL316" s="235"/>
      <c r="AM316" s="236"/>
      <c r="AN316" s="242"/>
      <c r="AO316" s="234"/>
      <c r="AP316" s="235"/>
      <c r="AQ316" s="236"/>
      <c r="AR316" s="235"/>
      <c r="AS316" s="236"/>
      <c r="AT316" s="237"/>
      <c r="AU316" s="132"/>
    </row>
    <row r="317" spans="2:47" ht="15.6" customHeight="1" x14ac:dyDescent="0.25">
      <c r="B317" s="46" t="s">
        <v>577</v>
      </c>
      <c r="C317" s="10" t="s">
        <v>576</v>
      </c>
      <c r="D317" s="22">
        <v>1982</v>
      </c>
      <c r="E317" s="28" t="s">
        <v>784</v>
      </c>
      <c r="F317" s="200"/>
      <c r="G317" s="282"/>
      <c r="H317" s="91">
        <v>1.3529722589167767</v>
      </c>
      <c r="I317" s="91">
        <f>H317*0.8</f>
        <v>1.0823778071334214</v>
      </c>
      <c r="J317" s="30">
        <f t="shared" si="11"/>
        <v>6.013210039630118E-2</v>
      </c>
      <c r="K317" s="267">
        <f t="shared" si="12"/>
        <v>0.61764567738147647</v>
      </c>
      <c r="L317" s="73"/>
      <c r="M317" s="135"/>
      <c r="N317" s="101"/>
      <c r="O317" s="116"/>
      <c r="P317" s="101"/>
      <c r="Q317" s="117"/>
      <c r="R317" s="101"/>
      <c r="S317" s="117"/>
      <c r="T317" s="126"/>
      <c r="U317" s="174"/>
      <c r="V317" s="101"/>
      <c r="W317" s="116"/>
      <c r="X317" s="101"/>
      <c r="Y317" s="116"/>
      <c r="Z317" s="120"/>
      <c r="AA317" s="116"/>
      <c r="AB317" s="126"/>
      <c r="AC317" s="127"/>
      <c r="AD317" s="128"/>
      <c r="AE317" s="129">
        <v>5.9270833333333335E-2</v>
      </c>
      <c r="AF317" s="136">
        <v>1.3529722589167767</v>
      </c>
      <c r="AG317" s="130"/>
      <c r="AH317" s="131"/>
      <c r="AI317" s="234"/>
      <c r="AJ317" s="235"/>
      <c r="AK317" s="236">
        <v>6.7546296296296285E-2</v>
      </c>
      <c r="AL317" s="235">
        <v>1.5245559038662486</v>
      </c>
      <c r="AM317" s="236"/>
      <c r="AN317" s="242"/>
      <c r="AO317" s="234"/>
      <c r="AP317" s="235"/>
      <c r="AQ317" s="236"/>
      <c r="AR317" s="235"/>
      <c r="AS317" s="236"/>
      <c r="AT317" s="237"/>
      <c r="AU317" s="132"/>
    </row>
    <row r="318" spans="2:47" ht="15.6" customHeight="1" x14ac:dyDescent="0.25">
      <c r="B318" s="46" t="s">
        <v>1479</v>
      </c>
      <c r="C318" s="123" t="s">
        <v>1439</v>
      </c>
      <c r="D318" s="114"/>
      <c r="E318" s="123" t="s">
        <v>1459</v>
      </c>
      <c r="F318" s="199"/>
      <c r="G318" s="282"/>
      <c r="H318" s="91">
        <v>1.3523811629938423</v>
      </c>
      <c r="I318" s="91">
        <f>H318*0.8</f>
        <v>1.0819049303950738</v>
      </c>
      <c r="J318" s="30">
        <f t="shared" si="11"/>
        <v>6.0105829466392986E-2</v>
      </c>
      <c r="K318" s="267">
        <f t="shared" si="12"/>
        <v>0.61767194831138472</v>
      </c>
      <c r="L318" s="73"/>
      <c r="M318" s="135"/>
      <c r="N318" s="101"/>
      <c r="O318" s="116"/>
      <c r="P318" s="101"/>
      <c r="Q318" s="117">
        <v>1.4156018518518443E-2</v>
      </c>
      <c r="R318" s="91">
        <v>1.3523811629938423</v>
      </c>
      <c r="S318" s="117"/>
      <c r="T318" s="126"/>
      <c r="U318" s="174"/>
      <c r="V318" s="101"/>
      <c r="W318" s="116"/>
      <c r="X318" s="101"/>
      <c r="Y318" s="116"/>
      <c r="Z318" s="120"/>
      <c r="AA318" s="116"/>
      <c r="AB318" s="126"/>
      <c r="AC318" s="127"/>
      <c r="AD318" s="128"/>
      <c r="AE318" s="129"/>
      <c r="AF318" s="128"/>
      <c r="AG318" s="130"/>
      <c r="AH318" s="131"/>
      <c r="AI318" s="234"/>
      <c r="AJ318" s="235"/>
      <c r="AK318" s="236"/>
      <c r="AL318" s="235"/>
      <c r="AM318" s="236"/>
      <c r="AN318" s="242"/>
      <c r="AO318" s="234"/>
      <c r="AP318" s="235"/>
      <c r="AQ318" s="236"/>
      <c r="AR318" s="235"/>
      <c r="AS318" s="236"/>
      <c r="AT318" s="237"/>
      <c r="AU318" s="132"/>
    </row>
    <row r="319" spans="2:47" ht="15.6" customHeight="1" x14ac:dyDescent="0.25">
      <c r="B319" s="46" t="s">
        <v>277</v>
      </c>
      <c r="C319" s="10" t="s">
        <v>276</v>
      </c>
      <c r="D319" s="22"/>
      <c r="E319" s="28"/>
      <c r="F319" s="200"/>
      <c r="G319" s="282"/>
      <c r="H319" s="91">
        <v>1.3522940889786257</v>
      </c>
      <c r="I319" s="91">
        <f>H319*0.8</f>
        <v>1.0818352711829007</v>
      </c>
      <c r="J319" s="30">
        <f t="shared" si="11"/>
        <v>6.0101959510161146E-2</v>
      </c>
      <c r="K319" s="267">
        <f t="shared" si="12"/>
        <v>0.61767581826761653</v>
      </c>
      <c r="L319" s="73"/>
      <c r="M319" s="135"/>
      <c r="N319" s="101"/>
      <c r="O319" s="116"/>
      <c r="P319" s="101"/>
      <c r="Q319" s="117"/>
      <c r="R319" s="101"/>
      <c r="S319" s="117"/>
      <c r="T319" s="126"/>
      <c r="U319" s="174"/>
      <c r="V319" s="101"/>
      <c r="W319" s="116"/>
      <c r="X319" s="101"/>
      <c r="Y319" s="116"/>
      <c r="Z319" s="120"/>
      <c r="AA319" s="116"/>
      <c r="AB319" s="126"/>
      <c r="AC319" s="127"/>
      <c r="AD319" s="128"/>
      <c r="AE319" s="129"/>
      <c r="AF319" s="128"/>
      <c r="AG319" s="130">
        <v>1.4986882716049385E-2</v>
      </c>
      <c r="AH319" s="142">
        <v>1.3522940889786257</v>
      </c>
      <c r="AI319" s="234"/>
      <c r="AJ319" s="235"/>
      <c r="AK319" s="236"/>
      <c r="AL319" s="235"/>
      <c r="AM319" s="236"/>
      <c r="AN319" s="242"/>
      <c r="AO319" s="234"/>
      <c r="AP319" s="235"/>
      <c r="AQ319" s="236"/>
      <c r="AR319" s="235"/>
      <c r="AS319" s="236"/>
      <c r="AT319" s="237"/>
      <c r="AU319" s="132"/>
    </row>
    <row r="320" spans="2:47" ht="15.6" customHeight="1" x14ac:dyDescent="0.25">
      <c r="B320" s="46" t="s">
        <v>251</v>
      </c>
      <c r="C320" s="10" t="s">
        <v>250</v>
      </c>
      <c r="D320" s="22">
        <v>1965</v>
      </c>
      <c r="E320" s="28" t="s">
        <v>721</v>
      </c>
      <c r="F320" s="200"/>
      <c r="G320" s="282"/>
      <c r="H320" s="90">
        <v>1.0812693498452008</v>
      </c>
      <c r="I320" s="90">
        <v>1.0812693498452008</v>
      </c>
      <c r="J320" s="30">
        <f t="shared" si="11"/>
        <v>6.0070519435844488E-2</v>
      </c>
      <c r="K320" s="267">
        <f t="shared" si="12"/>
        <v>0.61770725834193319</v>
      </c>
      <c r="L320" s="73"/>
      <c r="M320" s="135"/>
      <c r="N320" s="101"/>
      <c r="O320" s="116"/>
      <c r="P320" s="101"/>
      <c r="Q320" s="117"/>
      <c r="R320" s="101"/>
      <c r="S320" s="117"/>
      <c r="T320" s="126"/>
      <c r="U320" s="174" t="s">
        <v>1226</v>
      </c>
      <c r="V320" s="90">
        <v>1.0812693498452008</v>
      </c>
      <c r="W320" s="116"/>
      <c r="X320" s="101"/>
      <c r="Y320" s="116"/>
      <c r="Z320" s="120"/>
      <c r="AA320" s="116"/>
      <c r="AB320" s="126"/>
      <c r="AC320" s="127">
        <v>4.7476851851851853E-2</v>
      </c>
      <c r="AD320" s="139">
        <v>1.1403947734222963</v>
      </c>
      <c r="AE320" s="129"/>
      <c r="AF320" s="128"/>
      <c r="AG320" s="130"/>
      <c r="AH320" s="131"/>
      <c r="AI320" s="234"/>
      <c r="AJ320" s="235"/>
      <c r="AK320" s="236"/>
      <c r="AL320" s="235"/>
      <c r="AM320" s="236"/>
      <c r="AN320" s="242"/>
      <c r="AO320" s="234"/>
      <c r="AP320" s="235"/>
      <c r="AQ320" s="236"/>
      <c r="AR320" s="235"/>
      <c r="AS320" s="236"/>
      <c r="AT320" s="237"/>
      <c r="AU320" s="132"/>
    </row>
    <row r="321" spans="2:47" ht="15.6" customHeight="1" x14ac:dyDescent="0.25">
      <c r="B321" s="46" t="s">
        <v>567</v>
      </c>
      <c r="C321" s="10" t="s">
        <v>566</v>
      </c>
      <c r="D321" s="22">
        <v>1986</v>
      </c>
      <c r="E321" s="28" t="s">
        <v>771</v>
      </c>
      <c r="F321" s="201"/>
      <c r="G321" s="282"/>
      <c r="H321" s="90">
        <v>1.0805570726379028</v>
      </c>
      <c r="I321" s="90">
        <v>1.0805570726379028</v>
      </c>
      <c r="J321" s="30">
        <f t="shared" ref="J321:J384" si="13">$J$4*I321</f>
        <v>6.0030948479883488E-2</v>
      </c>
      <c r="K321" s="267">
        <f t="shared" ref="K321:K384" si="14">$K$4-$J$4*(I321/$I$4)</f>
        <v>0.61774682929789426</v>
      </c>
      <c r="L321" s="73"/>
      <c r="M321" s="135">
        <v>4.9641203703703701E-2</v>
      </c>
      <c r="N321" s="101">
        <v>1.1960401561628555</v>
      </c>
      <c r="O321" s="116">
        <v>4.5798611111111109E-2</v>
      </c>
      <c r="P321" s="90">
        <v>1.0805570726379028</v>
      </c>
      <c r="Q321" s="117">
        <v>1.2864004629629555E-2</v>
      </c>
      <c r="R321" s="101">
        <v>1.2289498999325517</v>
      </c>
      <c r="S321" s="117"/>
      <c r="T321" s="126"/>
      <c r="U321" s="174"/>
      <c r="V321" s="101"/>
      <c r="W321" s="116">
        <v>4.8194444444444429E-2</v>
      </c>
      <c r="X321" s="101">
        <v>1.1266233766233784</v>
      </c>
      <c r="Y321" s="116"/>
      <c r="Z321" s="120"/>
      <c r="AA321" s="116"/>
      <c r="AB321" s="126"/>
      <c r="AC321" s="127"/>
      <c r="AD321" s="128"/>
      <c r="AE321" s="129">
        <v>4.6620370370370368E-2</v>
      </c>
      <c r="AF321" s="139">
        <v>1.0642007926023778</v>
      </c>
      <c r="AG321" s="130"/>
      <c r="AH321" s="131"/>
      <c r="AI321" s="234"/>
      <c r="AJ321" s="235"/>
      <c r="AK321" s="236">
        <v>5.3541666666666675E-2</v>
      </c>
      <c r="AL321" s="235">
        <v>1.2084639498432606</v>
      </c>
      <c r="AM321" s="236">
        <v>1.4429783950617286E-2</v>
      </c>
      <c r="AN321" s="242">
        <v>1.303296396961461</v>
      </c>
      <c r="AO321" s="234">
        <v>4.9826388888888885E-2</v>
      </c>
      <c r="AP321" s="235">
        <v>1.167932718393923</v>
      </c>
      <c r="AQ321" s="236">
        <v>7.3449074074074069E-2</v>
      </c>
      <c r="AR321" s="235">
        <v>1.1229870819324015</v>
      </c>
      <c r="AS321" s="236">
        <v>1.3806712962962963E-2</v>
      </c>
      <c r="AT321" s="237">
        <v>1.2859606884904238</v>
      </c>
      <c r="AU321" s="132"/>
    </row>
    <row r="322" spans="2:47" ht="15.6" customHeight="1" x14ac:dyDescent="0.25">
      <c r="B322" s="46" t="s">
        <v>1478</v>
      </c>
      <c r="C322" s="123" t="s">
        <v>1438</v>
      </c>
      <c r="D322" s="114"/>
      <c r="E322" s="123"/>
      <c r="F322" s="199"/>
      <c r="G322" s="282"/>
      <c r="H322" s="91">
        <v>1.3499706984818509</v>
      </c>
      <c r="I322" s="91">
        <f>H322*0.8</f>
        <v>1.0799765587854808</v>
      </c>
      <c r="J322" s="30">
        <f t="shared" si="13"/>
        <v>5.9998697710304486E-2</v>
      </c>
      <c r="K322" s="267">
        <f t="shared" si="14"/>
        <v>0.61777908006747317</v>
      </c>
      <c r="L322" s="73"/>
      <c r="M322" s="135"/>
      <c r="N322" s="101"/>
      <c r="O322" s="116"/>
      <c r="P322" s="101"/>
      <c r="Q322" s="117">
        <v>1.4130787037036963E-2</v>
      </c>
      <c r="R322" s="91">
        <v>1.3499706984818509</v>
      </c>
      <c r="S322" s="117"/>
      <c r="T322" s="126"/>
      <c r="U322" s="174"/>
      <c r="V322" s="101"/>
      <c r="W322" s="116"/>
      <c r="X322" s="101"/>
      <c r="Y322" s="116"/>
      <c r="Z322" s="120"/>
      <c r="AA322" s="116"/>
      <c r="AB322" s="126"/>
      <c r="AC322" s="127"/>
      <c r="AD322" s="128"/>
      <c r="AE322" s="129"/>
      <c r="AF322" s="128"/>
      <c r="AG322" s="130"/>
      <c r="AH322" s="131"/>
      <c r="AI322" s="234"/>
      <c r="AJ322" s="235"/>
      <c r="AK322" s="236"/>
      <c r="AL322" s="235"/>
      <c r="AM322" s="236"/>
      <c r="AN322" s="242"/>
      <c r="AO322" s="234"/>
      <c r="AP322" s="235"/>
      <c r="AQ322" s="236"/>
      <c r="AR322" s="235"/>
      <c r="AS322" s="236"/>
      <c r="AT322" s="237"/>
      <c r="AU322" s="132"/>
    </row>
    <row r="323" spans="2:47" ht="15.6" customHeight="1" x14ac:dyDescent="0.25">
      <c r="B323" s="46" t="s">
        <v>102</v>
      </c>
      <c r="C323" s="10" t="s">
        <v>101</v>
      </c>
      <c r="D323" s="22">
        <v>1989</v>
      </c>
      <c r="E323" s="28" t="s">
        <v>770</v>
      </c>
      <c r="F323" s="200"/>
      <c r="G323" s="282"/>
      <c r="H323" s="91">
        <v>1.3487450462351387</v>
      </c>
      <c r="I323" s="91">
        <f>H323*0.8</f>
        <v>1.0789960369881111</v>
      </c>
      <c r="J323" s="30">
        <f t="shared" si="13"/>
        <v>5.9944224277117278E-2</v>
      </c>
      <c r="K323" s="267">
        <f t="shared" si="14"/>
        <v>0.61783355350066038</v>
      </c>
      <c r="L323" s="73"/>
      <c r="M323" s="135"/>
      <c r="N323" s="101"/>
      <c r="O323" s="116"/>
      <c r="P323" s="101"/>
      <c r="Q323" s="117"/>
      <c r="R323" s="101"/>
      <c r="S323" s="117"/>
      <c r="T323" s="126"/>
      <c r="U323" s="174"/>
      <c r="V323" s="101"/>
      <c r="W323" s="116"/>
      <c r="X323" s="101"/>
      <c r="Y323" s="116"/>
      <c r="Z323" s="120"/>
      <c r="AA323" s="116"/>
      <c r="AB323" s="126"/>
      <c r="AC323" s="127"/>
      <c r="AD323" s="128"/>
      <c r="AE323" s="129">
        <v>5.9085648148148151E-2</v>
      </c>
      <c r="AF323" s="136">
        <v>1.3487450462351387</v>
      </c>
      <c r="AG323" s="130"/>
      <c r="AH323" s="131"/>
      <c r="AI323" s="234"/>
      <c r="AJ323" s="235"/>
      <c r="AK323" s="236"/>
      <c r="AL323" s="235"/>
      <c r="AM323" s="236"/>
      <c r="AN323" s="242"/>
      <c r="AO323" s="234"/>
      <c r="AP323" s="235"/>
      <c r="AQ323" s="236"/>
      <c r="AR323" s="235"/>
      <c r="AS323" s="236"/>
      <c r="AT323" s="237"/>
      <c r="AU323" s="132"/>
    </row>
    <row r="324" spans="2:47" ht="15.6" customHeight="1" x14ac:dyDescent="0.25">
      <c r="B324" s="46" t="s">
        <v>1477</v>
      </c>
      <c r="C324" s="123" t="s">
        <v>1437</v>
      </c>
      <c r="D324" s="114"/>
      <c r="E324" s="123"/>
      <c r="F324" s="199"/>
      <c r="G324" s="282"/>
      <c r="H324" s="91">
        <v>1.3461117438273362</v>
      </c>
      <c r="I324" s="91">
        <f>H324*0.8</f>
        <v>1.076889395061869</v>
      </c>
      <c r="J324" s="30">
        <f t="shared" si="13"/>
        <v>5.9827188614548277E-2</v>
      </c>
      <c r="K324" s="267">
        <f t="shared" si="14"/>
        <v>0.61795058916322942</v>
      </c>
      <c r="L324" s="73"/>
      <c r="M324" s="135"/>
      <c r="N324" s="101"/>
      <c r="O324" s="116"/>
      <c r="P324" s="101"/>
      <c r="Q324" s="117">
        <v>1.4090393518518485E-2</v>
      </c>
      <c r="R324" s="91">
        <v>1.3461117438273362</v>
      </c>
      <c r="S324" s="117"/>
      <c r="T324" s="126"/>
      <c r="U324" s="174"/>
      <c r="V324" s="101"/>
      <c r="W324" s="116"/>
      <c r="X324" s="101"/>
      <c r="Y324" s="116"/>
      <c r="Z324" s="120"/>
      <c r="AA324" s="116"/>
      <c r="AB324" s="126"/>
      <c r="AC324" s="127"/>
      <c r="AD324" s="128"/>
      <c r="AE324" s="129"/>
      <c r="AF324" s="128"/>
      <c r="AG324" s="130"/>
      <c r="AH324" s="131"/>
      <c r="AI324" s="234"/>
      <c r="AJ324" s="235"/>
      <c r="AK324" s="236"/>
      <c r="AL324" s="235"/>
      <c r="AM324" s="236"/>
      <c r="AN324" s="242"/>
      <c r="AO324" s="234"/>
      <c r="AP324" s="235"/>
      <c r="AQ324" s="236"/>
      <c r="AR324" s="235"/>
      <c r="AS324" s="236"/>
      <c r="AT324" s="237"/>
      <c r="AU324" s="132"/>
    </row>
    <row r="325" spans="2:47" ht="15.6" customHeight="1" x14ac:dyDescent="0.25">
      <c r="B325" s="46" t="s">
        <v>90</v>
      </c>
      <c r="C325" s="10" t="s">
        <v>89</v>
      </c>
      <c r="D325" s="22"/>
      <c r="E325" s="28"/>
      <c r="F325" s="200"/>
      <c r="G325" s="284"/>
      <c r="H325" s="91">
        <v>1.3341572094966232</v>
      </c>
      <c r="I325" s="91">
        <f>H325*0.8</f>
        <v>1.0673257675972987</v>
      </c>
      <c r="J325" s="30">
        <f t="shared" si="13"/>
        <v>5.9295875977627699E-2</v>
      </c>
      <c r="K325" s="267">
        <f t="shared" si="14"/>
        <v>0.61848190180014995</v>
      </c>
      <c r="L325" s="73"/>
      <c r="M325" s="135"/>
      <c r="N325" s="101"/>
      <c r="O325" s="116"/>
      <c r="P325" s="101"/>
      <c r="Q325" s="117"/>
      <c r="R325" s="101"/>
      <c r="S325" s="117"/>
      <c r="T325" s="126"/>
      <c r="U325" s="174"/>
      <c r="V325" s="101"/>
      <c r="W325" s="116"/>
      <c r="X325" s="101"/>
      <c r="Y325" s="116"/>
      <c r="Z325" s="120"/>
      <c r="AA325" s="116"/>
      <c r="AB325" s="126"/>
      <c r="AC325" s="127"/>
      <c r="AD325" s="128"/>
      <c r="AE325" s="129"/>
      <c r="AF325" s="128"/>
      <c r="AG325" s="130">
        <v>1.478587962962963E-2</v>
      </c>
      <c r="AH325" s="142">
        <v>1.3341572094966232</v>
      </c>
      <c r="AI325" s="234"/>
      <c r="AJ325" s="235"/>
      <c r="AK325" s="236"/>
      <c r="AL325" s="235"/>
      <c r="AM325" s="236"/>
      <c r="AN325" s="242"/>
      <c r="AO325" s="234"/>
      <c r="AP325" s="235"/>
      <c r="AQ325" s="236"/>
      <c r="AR325" s="235"/>
      <c r="AS325" s="236"/>
      <c r="AT325" s="237"/>
      <c r="AU325" s="132"/>
    </row>
    <row r="326" spans="2:47" ht="15.6" customHeight="1" x14ac:dyDescent="0.25">
      <c r="B326" s="62" t="s">
        <v>948</v>
      </c>
      <c r="C326" s="55" t="s">
        <v>1061</v>
      </c>
      <c r="D326" s="22"/>
      <c r="E326" s="55" t="s">
        <v>740</v>
      </c>
      <c r="F326" s="200"/>
      <c r="G326" s="282"/>
      <c r="H326" s="91">
        <v>1.3341450216450235</v>
      </c>
      <c r="I326" s="91">
        <f>H326*0.8</f>
        <v>1.0673160173160188</v>
      </c>
      <c r="J326" s="30">
        <f t="shared" si="13"/>
        <v>5.9295334295334373E-2</v>
      </c>
      <c r="K326" s="267">
        <f t="shared" si="14"/>
        <v>0.6184824434824433</v>
      </c>
      <c r="L326" s="73"/>
      <c r="M326" s="135"/>
      <c r="N326" s="101"/>
      <c r="O326" s="116"/>
      <c r="P326" s="101"/>
      <c r="Q326" s="117"/>
      <c r="R326" s="101"/>
      <c r="S326" s="117"/>
      <c r="T326" s="126"/>
      <c r="U326" s="174"/>
      <c r="V326" s="101"/>
      <c r="W326" s="116">
        <v>5.7071759259259225E-2</v>
      </c>
      <c r="X326" s="91">
        <v>1.3341450216450235</v>
      </c>
      <c r="Y326" s="116"/>
      <c r="Z326" s="120"/>
      <c r="AA326" s="116"/>
      <c r="AB326" s="126"/>
      <c r="AC326" s="127"/>
      <c r="AD326" s="128"/>
      <c r="AE326" s="129"/>
      <c r="AF326" s="128"/>
      <c r="AG326" s="130"/>
      <c r="AH326" s="131"/>
      <c r="AI326" s="234"/>
      <c r="AJ326" s="235"/>
      <c r="AK326" s="236"/>
      <c r="AL326" s="235"/>
      <c r="AM326" s="236"/>
      <c r="AN326" s="242"/>
      <c r="AO326" s="234"/>
      <c r="AP326" s="235"/>
      <c r="AQ326" s="236"/>
      <c r="AR326" s="235"/>
      <c r="AS326" s="236"/>
      <c r="AT326" s="237"/>
      <c r="AU326" s="132"/>
    </row>
    <row r="327" spans="2:47" ht="15.6" customHeight="1" x14ac:dyDescent="0.25">
      <c r="B327" s="46" t="s">
        <v>493</v>
      </c>
      <c r="C327" s="57" t="s">
        <v>492</v>
      </c>
      <c r="D327" s="58">
        <v>1966</v>
      </c>
      <c r="E327" s="59" t="s">
        <v>1627</v>
      </c>
      <c r="F327" s="201">
        <v>1</v>
      </c>
      <c r="G327" s="282">
        <v>43226</v>
      </c>
      <c r="H327" s="90">
        <v>1.0671331729717886</v>
      </c>
      <c r="I327" s="90">
        <v>1.0671331729717886</v>
      </c>
      <c r="J327" s="30">
        <f t="shared" si="13"/>
        <v>5.9285176276210473E-2</v>
      </c>
      <c r="K327" s="267">
        <f t="shared" si="14"/>
        <v>0.61849260150156726</v>
      </c>
      <c r="L327" s="73"/>
      <c r="M327" s="135">
        <v>4.6979166666666662E-2</v>
      </c>
      <c r="N327" s="101">
        <v>1.1319018404907975</v>
      </c>
      <c r="O327" s="116">
        <v>4.3576388888888894E-2</v>
      </c>
      <c r="P327" s="102">
        <v>1.0281267067176407</v>
      </c>
      <c r="Q327" s="117">
        <v>1.2501504629629512E-2</v>
      </c>
      <c r="R327" s="101">
        <v>1.1943188226318253</v>
      </c>
      <c r="S327" s="117">
        <v>5.6481481481481355E-2</v>
      </c>
      <c r="T327" s="144">
        <v>1.0671331729717886</v>
      </c>
      <c r="U327" s="174"/>
      <c r="V327" s="101"/>
      <c r="W327" s="116">
        <v>4.4166666666666687E-2</v>
      </c>
      <c r="X327" s="102">
        <v>1.032467532467535</v>
      </c>
      <c r="Y327" s="116">
        <v>1.1617129629629575E-2</v>
      </c>
      <c r="Z327" s="120">
        <v>1.0553476048281951</v>
      </c>
      <c r="AA327" s="116">
        <v>6.0095008317432419E-2</v>
      </c>
      <c r="AB327" s="126">
        <v>1.065651314708564</v>
      </c>
      <c r="AC327" s="127">
        <v>6.7789351851851851E-2</v>
      </c>
      <c r="AD327" s="128">
        <v>1.6283013622463161</v>
      </c>
      <c r="AE327" s="129">
        <v>4.6967592592592589E-2</v>
      </c>
      <c r="AF327" s="139">
        <v>1.0721268163804489</v>
      </c>
      <c r="AG327" s="130">
        <v>1.2201774691358025E-2</v>
      </c>
      <c r="AH327" s="131">
        <v>1.1009886513959479</v>
      </c>
      <c r="AI327" s="234">
        <v>5.0266203703703709E-2</v>
      </c>
      <c r="AJ327" s="235">
        <v>1.1596795727636851</v>
      </c>
      <c r="AK327" s="236">
        <v>4.5787037037037036E-2</v>
      </c>
      <c r="AL327" s="235">
        <v>1.0334378265412749</v>
      </c>
      <c r="AM327" s="236">
        <v>1.2956790123456791E-2</v>
      </c>
      <c r="AN327" s="242">
        <v>1.170255766952401</v>
      </c>
      <c r="AO327" s="234">
        <v>4.3043981481481482E-2</v>
      </c>
      <c r="AP327" s="235">
        <v>1.0089527943570267</v>
      </c>
      <c r="AQ327" s="236">
        <v>6.5532407407407414E-2</v>
      </c>
      <c r="AR327" s="235">
        <v>1.0019465581313045</v>
      </c>
      <c r="AS327" s="236"/>
      <c r="AT327" s="237"/>
      <c r="AU327" s="132"/>
    </row>
    <row r="328" spans="2:47" ht="15.6" customHeight="1" x14ac:dyDescent="0.25">
      <c r="B328" s="62" t="s">
        <v>933</v>
      </c>
      <c r="C328" s="55" t="s">
        <v>1046</v>
      </c>
      <c r="D328" s="22"/>
      <c r="E328" s="55" t="s">
        <v>1155</v>
      </c>
      <c r="F328" s="200"/>
      <c r="G328" s="282"/>
      <c r="H328" s="91">
        <v>1.333603896103897</v>
      </c>
      <c r="I328" s="91">
        <f>H328*0.8</f>
        <v>1.0668831168831177</v>
      </c>
      <c r="J328" s="30">
        <f t="shared" si="13"/>
        <v>5.9271284271284308E-2</v>
      </c>
      <c r="K328" s="267">
        <f t="shared" si="14"/>
        <v>0.61850649350649345</v>
      </c>
      <c r="L328" s="73"/>
      <c r="M328" s="135"/>
      <c r="N328" s="101"/>
      <c r="O328" s="116"/>
      <c r="P328" s="101"/>
      <c r="Q328" s="117"/>
      <c r="R328" s="101"/>
      <c r="S328" s="117"/>
      <c r="T328" s="126"/>
      <c r="U328" s="174"/>
      <c r="V328" s="101"/>
      <c r="W328" s="116">
        <v>5.7048611111111036E-2</v>
      </c>
      <c r="X328" s="91">
        <v>1.333603896103897</v>
      </c>
      <c r="Y328" s="116"/>
      <c r="Z328" s="120"/>
      <c r="AA328" s="116"/>
      <c r="AB328" s="126"/>
      <c r="AC328" s="127"/>
      <c r="AD328" s="128"/>
      <c r="AE328" s="129"/>
      <c r="AF328" s="128"/>
      <c r="AG328" s="130"/>
      <c r="AH328" s="131"/>
      <c r="AI328" s="234"/>
      <c r="AJ328" s="235"/>
      <c r="AK328" s="236"/>
      <c r="AL328" s="235"/>
      <c r="AM328" s="236"/>
      <c r="AN328" s="242"/>
      <c r="AO328" s="234"/>
      <c r="AP328" s="235"/>
      <c r="AQ328" s="236"/>
      <c r="AR328" s="235"/>
      <c r="AS328" s="236"/>
      <c r="AT328" s="237"/>
      <c r="AU328" s="132"/>
    </row>
    <row r="329" spans="2:47" ht="15.6" customHeight="1" x14ac:dyDescent="0.25">
      <c r="B329" s="62" t="s">
        <v>900</v>
      </c>
      <c r="C329" s="55" t="s">
        <v>1013</v>
      </c>
      <c r="D329" s="22">
        <v>1977</v>
      </c>
      <c r="E329" s="55" t="s">
        <v>769</v>
      </c>
      <c r="F329" s="200"/>
      <c r="G329" s="282"/>
      <c r="H329" s="90">
        <v>1.0638995084653196</v>
      </c>
      <c r="I329" s="90">
        <v>1.0638995084653196</v>
      </c>
      <c r="J329" s="30">
        <f t="shared" si="13"/>
        <v>5.9105528248073302E-2</v>
      </c>
      <c r="K329" s="267">
        <f t="shared" si="14"/>
        <v>0.61867224952970434</v>
      </c>
      <c r="L329" s="73"/>
      <c r="M329" s="135"/>
      <c r="N329" s="101"/>
      <c r="O329" s="116">
        <v>4.5092592592592594E-2</v>
      </c>
      <c r="P329" s="90">
        <v>1.0638995084653196</v>
      </c>
      <c r="Q329" s="117"/>
      <c r="R329" s="101"/>
      <c r="S329" s="117"/>
      <c r="T329" s="126"/>
      <c r="U329" s="174"/>
      <c r="V329" s="101"/>
      <c r="W329" s="116">
        <v>4.6782407407407356E-2</v>
      </c>
      <c r="X329" s="102">
        <v>1.0936147186147196</v>
      </c>
      <c r="Y329" s="116"/>
      <c r="Z329" s="120"/>
      <c r="AA329" s="116"/>
      <c r="AB329" s="126"/>
      <c r="AC329" s="127"/>
      <c r="AD329" s="128"/>
      <c r="AE329" s="129"/>
      <c r="AF329" s="128"/>
      <c r="AG329" s="130"/>
      <c r="AH329" s="131"/>
      <c r="AI329" s="234"/>
      <c r="AJ329" s="235"/>
      <c r="AK329" s="236"/>
      <c r="AL329" s="235"/>
      <c r="AM329" s="236"/>
      <c r="AN329" s="242"/>
      <c r="AO329" s="234"/>
      <c r="AP329" s="235"/>
      <c r="AQ329" s="236"/>
      <c r="AR329" s="235"/>
      <c r="AS329" s="236"/>
      <c r="AT329" s="237"/>
      <c r="AU329" s="132"/>
    </row>
    <row r="330" spans="2:47" ht="15.6" customHeight="1" x14ac:dyDescent="0.25">
      <c r="B330" s="46" t="s">
        <v>183</v>
      </c>
      <c r="C330" s="10" t="s">
        <v>182</v>
      </c>
      <c r="D330" s="22">
        <v>1998</v>
      </c>
      <c r="E330" s="28" t="s">
        <v>709</v>
      </c>
      <c r="F330" s="200"/>
      <c r="G330" s="282"/>
      <c r="H330" s="91">
        <v>1.329719210453155</v>
      </c>
      <c r="I330" s="91">
        <f>H330*0.8</f>
        <v>1.063775368362524</v>
      </c>
      <c r="J330" s="30">
        <f t="shared" si="13"/>
        <v>5.9098631575695774E-2</v>
      </c>
      <c r="K330" s="267">
        <f t="shared" si="14"/>
        <v>0.61867914620208198</v>
      </c>
      <c r="L330" s="73"/>
      <c r="M330" s="135"/>
      <c r="N330" s="101"/>
      <c r="O330" s="116"/>
      <c r="P330" s="101"/>
      <c r="Q330" s="117"/>
      <c r="R330" s="101"/>
      <c r="S330" s="117"/>
      <c r="T330" s="126"/>
      <c r="U330" s="174"/>
      <c r="V330" s="101"/>
      <c r="W330" s="116"/>
      <c r="X330" s="101"/>
      <c r="Y330" s="116"/>
      <c r="Z330" s="120"/>
      <c r="AA330" s="116"/>
      <c r="AB330" s="126"/>
      <c r="AC330" s="127">
        <v>5.5358796296296288E-2</v>
      </c>
      <c r="AD330" s="136">
        <v>1.329719210453155</v>
      </c>
      <c r="AE330" s="129"/>
      <c r="AF330" s="128"/>
      <c r="AG330" s="130"/>
      <c r="AH330" s="131"/>
      <c r="AI330" s="234">
        <v>5.541666666666667E-2</v>
      </c>
      <c r="AJ330" s="235">
        <v>1.2785046728971963</v>
      </c>
      <c r="AK330" s="236"/>
      <c r="AL330" s="235"/>
      <c r="AM330" s="236"/>
      <c r="AN330" s="242"/>
      <c r="AO330" s="234">
        <v>4.8819444444444443E-2</v>
      </c>
      <c r="AP330" s="235">
        <v>1.1443298969072166</v>
      </c>
      <c r="AQ330" s="236"/>
      <c r="AR330" s="235"/>
      <c r="AS330" s="236">
        <v>1.5847222222222221E-2</v>
      </c>
      <c r="AT330" s="237">
        <v>1.476014229760322</v>
      </c>
      <c r="AU330" s="132"/>
    </row>
    <row r="331" spans="2:47" ht="15.6" customHeight="1" x14ac:dyDescent="0.25">
      <c r="B331" s="46" t="s">
        <v>479</v>
      </c>
      <c r="C331" s="10" t="s">
        <v>478</v>
      </c>
      <c r="D331" s="22">
        <v>1977</v>
      </c>
      <c r="E331" s="28"/>
      <c r="F331" s="200"/>
      <c r="G331" s="282"/>
      <c r="H331" s="90">
        <v>1.0633533588203168</v>
      </c>
      <c r="I331" s="90">
        <v>1.0633533588203168</v>
      </c>
      <c r="J331" s="30">
        <f t="shared" si="13"/>
        <v>5.9075186601128704E-2</v>
      </c>
      <c r="K331" s="267">
        <f t="shared" si="14"/>
        <v>0.61870259117664905</v>
      </c>
      <c r="L331" s="73"/>
      <c r="M331" s="135"/>
      <c r="N331" s="101"/>
      <c r="O331" s="116">
        <v>4.5069444444444447E-2</v>
      </c>
      <c r="P331" s="90">
        <v>1.0633533588203168</v>
      </c>
      <c r="Q331" s="117">
        <v>1.3061805555555583E-2</v>
      </c>
      <c r="R331" s="101">
        <v>1.2478466148453757</v>
      </c>
      <c r="S331" s="117"/>
      <c r="T331" s="126"/>
      <c r="U331" s="174" t="s">
        <v>1221</v>
      </c>
      <c r="V331" s="101">
        <v>1.2912796697626416</v>
      </c>
      <c r="W331" s="116">
        <v>4.6053240740740797E-2</v>
      </c>
      <c r="X331" s="102">
        <v>1.0765692640692675</v>
      </c>
      <c r="Y331" s="166">
        <v>1.2653587962962898E-2</v>
      </c>
      <c r="Z331" s="140">
        <v>1.1495037220843665</v>
      </c>
      <c r="AA331" s="166">
        <v>5.7604166666666679E-2</v>
      </c>
      <c r="AB331" s="153">
        <v>1.0214817779335872</v>
      </c>
      <c r="AC331" s="127"/>
      <c r="AD331" s="128"/>
      <c r="AE331" s="129"/>
      <c r="AF331" s="128"/>
      <c r="AG331" s="130">
        <v>2.0093171296296296E-2</v>
      </c>
      <c r="AH331" s="131">
        <v>1.8130439323261156</v>
      </c>
      <c r="AI331" s="234">
        <v>5.4016203703703712E-2</v>
      </c>
      <c r="AJ331" s="235">
        <v>1.2461949265687584</v>
      </c>
      <c r="AK331" s="236">
        <v>4.7962962962962964E-2</v>
      </c>
      <c r="AL331" s="235">
        <v>1.0825496342737724</v>
      </c>
      <c r="AM331" s="236">
        <v>1.3545524691358024E-2</v>
      </c>
      <c r="AN331" s="242">
        <v>1.2234302041954144</v>
      </c>
      <c r="AO331" s="234"/>
      <c r="AP331" s="235"/>
      <c r="AQ331" s="236">
        <v>7.8530092592592596E-2</v>
      </c>
      <c r="AR331" s="235">
        <v>1.2006724473544508</v>
      </c>
      <c r="AS331" s="236">
        <v>1.3520833333333331E-2</v>
      </c>
      <c r="AT331" s="237">
        <v>1.259333788494017</v>
      </c>
      <c r="AU331" s="132"/>
    </row>
    <row r="332" spans="2:47" ht="15.6" customHeight="1" x14ac:dyDescent="0.25">
      <c r="B332" s="62" t="s">
        <v>899</v>
      </c>
      <c r="C332" s="55" t="s">
        <v>1272</v>
      </c>
      <c r="D332" s="22">
        <v>1986</v>
      </c>
      <c r="E332" s="55" t="s">
        <v>770</v>
      </c>
      <c r="F332" s="200"/>
      <c r="G332" s="282"/>
      <c r="H332" s="90">
        <v>1.0606226105953029</v>
      </c>
      <c r="I332" s="90">
        <v>1.0606226105953029</v>
      </c>
      <c r="J332" s="30">
        <f t="shared" si="13"/>
        <v>5.8923478366405713E-2</v>
      </c>
      <c r="K332" s="267">
        <f t="shared" si="14"/>
        <v>0.61885429941137193</v>
      </c>
      <c r="L332" s="73"/>
      <c r="M332" s="135"/>
      <c r="N332" s="101"/>
      <c r="O332" s="116">
        <v>4.4953703703703697E-2</v>
      </c>
      <c r="P332" s="90">
        <v>1.0606226105953029</v>
      </c>
      <c r="Q332" s="117"/>
      <c r="R332" s="101"/>
      <c r="S332" s="117">
        <v>6.1504629629629548E-2</v>
      </c>
      <c r="T332" s="126">
        <v>1.1620380494205103</v>
      </c>
      <c r="U332" s="174"/>
      <c r="V332" s="101"/>
      <c r="W332" s="116">
        <v>4.7013888888888911E-2</v>
      </c>
      <c r="X332" s="102">
        <v>1.0990259740259767</v>
      </c>
      <c r="Y332" s="116"/>
      <c r="Z332" s="120"/>
      <c r="AA332" s="116"/>
      <c r="AB332" s="126"/>
      <c r="AC332" s="127"/>
      <c r="AD332" s="128"/>
      <c r="AE332" s="129"/>
      <c r="AF332" s="128"/>
      <c r="AG332" s="130"/>
      <c r="AH332" s="131"/>
      <c r="AI332" s="234"/>
      <c r="AJ332" s="235"/>
      <c r="AK332" s="236"/>
      <c r="AL332" s="235"/>
      <c r="AM332" s="236"/>
      <c r="AN332" s="242"/>
      <c r="AO332" s="234"/>
      <c r="AP332" s="235"/>
      <c r="AQ332" s="236"/>
      <c r="AR332" s="235"/>
      <c r="AS332" s="236"/>
      <c r="AT332" s="237"/>
      <c r="AU332" s="132"/>
    </row>
    <row r="333" spans="2:47" ht="15.6" customHeight="1" x14ac:dyDescent="0.25">
      <c r="B333" s="46" t="s">
        <v>589</v>
      </c>
      <c r="C333" s="10" t="s">
        <v>588</v>
      </c>
      <c r="D333" s="22">
        <v>1977</v>
      </c>
      <c r="E333" s="28" t="s">
        <v>713</v>
      </c>
      <c r="F333" s="200"/>
      <c r="G333" s="282"/>
      <c r="H333" s="90">
        <v>1.0584380120152921</v>
      </c>
      <c r="I333" s="90">
        <v>1.0584380120152921</v>
      </c>
      <c r="J333" s="30">
        <f t="shared" si="13"/>
        <v>5.8802111778627333E-2</v>
      </c>
      <c r="K333" s="267">
        <f t="shared" si="14"/>
        <v>0.61897566599915033</v>
      </c>
      <c r="L333" s="73"/>
      <c r="M333" s="135">
        <v>4.7349537037037037E-2</v>
      </c>
      <c r="N333" s="101">
        <v>1.1408254322364753</v>
      </c>
      <c r="O333" s="116">
        <v>4.4861111111111109E-2</v>
      </c>
      <c r="P333" s="90">
        <v>1.0584380120152921</v>
      </c>
      <c r="Q333" s="117">
        <v>1.3264930555555554E-2</v>
      </c>
      <c r="R333" s="101">
        <v>1.2672519598845708</v>
      </c>
      <c r="S333" s="117">
        <v>7.9849537037037122E-2</v>
      </c>
      <c r="T333" s="126">
        <v>1.5086376558058183</v>
      </c>
      <c r="U333" s="174" t="s">
        <v>1215</v>
      </c>
      <c r="V333" s="101">
        <v>1.1607327141382866</v>
      </c>
      <c r="W333" s="116"/>
      <c r="X333" s="101"/>
      <c r="Y333" s="116">
        <v>1.2453472222222262E-2</v>
      </c>
      <c r="Z333" s="124">
        <v>1.1313243891155405</v>
      </c>
      <c r="AA333" s="116">
        <v>6.1318147763946618E-2</v>
      </c>
      <c r="AB333" s="153">
        <v>1.0873409723980141</v>
      </c>
      <c r="AC333" s="127">
        <v>5.1331018518518519E-2</v>
      </c>
      <c r="AD333" s="128">
        <v>1.2329719210453154</v>
      </c>
      <c r="AE333" s="129"/>
      <c r="AF333" s="128"/>
      <c r="AG333" s="130">
        <v>1.2896990740740742E-2</v>
      </c>
      <c r="AH333" s="143">
        <v>1.163719278702221</v>
      </c>
      <c r="AI333" s="234"/>
      <c r="AJ333" s="235"/>
      <c r="AK333" s="236">
        <v>4.8229166666666663E-2</v>
      </c>
      <c r="AL333" s="235">
        <v>1.0885579937304075</v>
      </c>
      <c r="AM333" s="236">
        <v>1.4510416666666666E-2</v>
      </c>
      <c r="AN333" s="242">
        <v>1.3105791344344555</v>
      </c>
      <c r="AO333" s="234"/>
      <c r="AP333" s="235"/>
      <c r="AQ333" s="236" t="s">
        <v>592</v>
      </c>
      <c r="AR333" s="235"/>
      <c r="AS333" s="236"/>
      <c r="AT333" s="237"/>
      <c r="AU333" s="132"/>
    </row>
    <row r="334" spans="2:47" ht="15.6" customHeight="1" x14ac:dyDescent="0.25">
      <c r="B334" s="46" t="s">
        <v>22</v>
      </c>
      <c r="C334" s="10" t="s">
        <v>21</v>
      </c>
      <c r="D334" s="22"/>
      <c r="E334" s="28"/>
      <c r="F334" s="200"/>
      <c r="G334" s="282"/>
      <c r="H334" s="90">
        <v>1.0577448795054099</v>
      </c>
      <c r="I334" s="90">
        <v>1.0577448795054099</v>
      </c>
      <c r="J334" s="30">
        <f t="shared" si="13"/>
        <v>5.8763604416967208E-2</v>
      </c>
      <c r="K334" s="267">
        <f t="shared" si="14"/>
        <v>0.61901417336081055</v>
      </c>
      <c r="L334" s="73"/>
      <c r="M334" s="135"/>
      <c r="N334" s="101"/>
      <c r="O334" s="116"/>
      <c r="P334" s="101"/>
      <c r="Q334" s="117"/>
      <c r="R334" s="101"/>
      <c r="S334" s="117"/>
      <c r="T334" s="126"/>
      <c r="U334" s="174"/>
      <c r="V334" s="101"/>
      <c r="W334" s="116"/>
      <c r="X334" s="101"/>
      <c r="Y334" s="116">
        <v>1.1643518518518525E-2</v>
      </c>
      <c r="Z334" s="125">
        <v>1.0577448795054099</v>
      </c>
      <c r="AA334" s="116"/>
      <c r="AB334" s="126"/>
      <c r="AC334" s="127"/>
      <c r="AD334" s="128"/>
      <c r="AE334" s="129"/>
      <c r="AF334" s="128"/>
      <c r="AG334" s="130">
        <v>1.1988425925925925E-2</v>
      </c>
      <c r="AH334" s="143">
        <v>1.0817377985100605</v>
      </c>
      <c r="AI334" s="234"/>
      <c r="AJ334" s="235"/>
      <c r="AK334" s="236"/>
      <c r="AL334" s="235"/>
      <c r="AM334" s="236">
        <v>1.2739197530864199E-2</v>
      </c>
      <c r="AN334" s="242">
        <v>1.1506028294654682</v>
      </c>
      <c r="AO334" s="234"/>
      <c r="AP334" s="235"/>
      <c r="AQ334" s="236"/>
      <c r="AR334" s="235"/>
      <c r="AS334" s="236">
        <v>1.3246141975308642E-2</v>
      </c>
      <c r="AT334" s="237">
        <v>1.2337489669050272</v>
      </c>
      <c r="AU334" s="132"/>
    </row>
    <row r="335" spans="2:47" ht="15.6" customHeight="1" x14ac:dyDescent="0.25">
      <c r="B335" s="62" t="s">
        <v>951</v>
      </c>
      <c r="C335" s="55" t="s">
        <v>1064</v>
      </c>
      <c r="D335" s="22"/>
      <c r="E335" s="55" t="s">
        <v>1127</v>
      </c>
      <c r="F335" s="200"/>
      <c r="G335" s="282"/>
      <c r="H335" s="91">
        <v>1.3209494324045403</v>
      </c>
      <c r="I335" s="91">
        <f>H335*0.8</f>
        <v>1.0567595459236323</v>
      </c>
      <c r="J335" s="30">
        <f t="shared" si="13"/>
        <v>5.8708863662424011E-2</v>
      </c>
      <c r="K335" s="267">
        <f t="shared" si="14"/>
        <v>0.6190689141153537</v>
      </c>
      <c r="L335" s="73"/>
      <c r="M335" s="135"/>
      <c r="N335" s="101"/>
      <c r="O335" s="116"/>
      <c r="P335" s="101"/>
      <c r="Q335" s="117"/>
      <c r="R335" s="101"/>
      <c r="S335" s="117"/>
      <c r="T335" s="126"/>
      <c r="U335" s="174" t="s">
        <v>1242</v>
      </c>
      <c r="V335" s="91">
        <v>1.3209494324045403</v>
      </c>
      <c r="W335" s="116"/>
      <c r="X335" s="101"/>
      <c r="Y335" s="116"/>
      <c r="Z335" s="120"/>
      <c r="AA335" s="116"/>
      <c r="AB335" s="126"/>
      <c r="AC335" s="127"/>
      <c r="AD335" s="128"/>
      <c r="AE335" s="129"/>
      <c r="AF335" s="128"/>
      <c r="AG335" s="130"/>
      <c r="AH335" s="131"/>
      <c r="AI335" s="234"/>
      <c r="AJ335" s="235"/>
      <c r="AK335" s="236"/>
      <c r="AL335" s="235"/>
      <c r="AM335" s="236"/>
      <c r="AN335" s="242"/>
      <c r="AO335" s="234"/>
      <c r="AP335" s="235"/>
      <c r="AQ335" s="236"/>
      <c r="AR335" s="235"/>
      <c r="AS335" s="236"/>
      <c r="AT335" s="237"/>
      <c r="AU335" s="132"/>
    </row>
    <row r="336" spans="2:47" ht="15.6" customHeight="1" x14ac:dyDescent="0.25">
      <c r="B336" s="46" t="s">
        <v>1378</v>
      </c>
      <c r="C336" s="134" t="s">
        <v>1344</v>
      </c>
      <c r="D336" s="114">
        <v>1964</v>
      </c>
      <c r="E336" s="134" t="s">
        <v>1407</v>
      </c>
      <c r="F336" s="276"/>
      <c r="G336" s="282"/>
      <c r="H336" s="91">
        <v>1.319297267150028</v>
      </c>
      <c r="I336" s="91">
        <f>H336*0.8</f>
        <v>1.0554378137200224</v>
      </c>
      <c r="J336" s="30">
        <f t="shared" si="13"/>
        <v>5.8635434095556799E-2</v>
      </c>
      <c r="K336" s="267">
        <f t="shared" si="14"/>
        <v>0.61914234368222087</v>
      </c>
      <c r="L336" s="73"/>
      <c r="M336" s="135">
        <v>5.4756944444444448E-2</v>
      </c>
      <c r="N336" s="91">
        <v>1.319297267150028</v>
      </c>
      <c r="O336" s="116"/>
      <c r="P336" s="101"/>
      <c r="Q336" s="117"/>
      <c r="R336" s="101"/>
      <c r="S336" s="117"/>
      <c r="T336" s="126"/>
      <c r="U336" s="174"/>
      <c r="V336" s="101"/>
      <c r="W336" s="116"/>
      <c r="X336" s="101"/>
      <c r="Y336" s="116"/>
      <c r="Z336" s="120"/>
      <c r="AA336" s="116"/>
      <c r="AB336" s="126"/>
      <c r="AC336" s="127"/>
      <c r="AD336" s="128"/>
      <c r="AE336" s="129"/>
      <c r="AF336" s="128"/>
      <c r="AG336" s="130"/>
      <c r="AH336" s="131"/>
      <c r="AI336" s="234"/>
      <c r="AJ336" s="235"/>
      <c r="AK336" s="236"/>
      <c r="AL336" s="235"/>
      <c r="AM336" s="236"/>
      <c r="AN336" s="242"/>
      <c r="AO336" s="234"/>
      <c r="AP336" s="235"/>
      <c r="AQ336" s="236"/>
      <c r="AR336" s="235"/>
      <c r="AS336" s="236"/>
      <c r="AT336" s="237"/>
      <c r="AU336" s="132"/>
    </row>
    <row r="337" spans="2:47" ht="15.6" customHeight="1" x14ac:dyDescent="0.25">
      <c r="B337" s="46" t="s">
        <v>305</v>
      </c>
      <c r="C337" s="10" t="s">
        <v>304</v>
      </c>
      <c r="D337" s="22">
        <v>1981</v>
      </c>
      <c r="E337" s="28" t="s">
        <v>722</v>
      </c>
      <c r="F337" s="200"/>
      <c r="G337" s="282"/>
      <c r="H337" s="90">
        <v>1.0525437864887406</v>
      </c>
      <c r="I337" s="90">
        <v>1.0525437864887406</v>
      </c>
      <c r="J337" s="30">
        <f t="shared" si="13"/>
        <v>5.8474654804930026E-2</v>
      </c>
      <c r="K337" s="267">
        <f t="shared" si="14"/>
        <v>0.61930312297284762</v>
      </c>
      <c r="L337" s="73"/>
      <c r="M337" s="135">
        <v>5.6539351851851855E-2</v>
      </c>
      <c r="N337" s="101">
        <v>1.3622420524261016</v>
      </c>
      <c r="O337" s="116"/>
      <c r="P337" s="101"/>
      <c r="Q337" s="117"/>
      <c r="R337" s="101"/>
      <c r="S337" s="117"/>
      <c r="T337" s="126"/>
      <c r="U337" s="174"/>
      <c r="V337" s="101"/>
      <c r="W337" s="116"/>
      <c r="X337" s="101"/>
      <c r="Y337" s="116"/>
      <c r="Z337" s="120"/>
      <c r="AA337" s="116"/>
      <c r="AB337" s="126"/>
      <c r="AC337" s="127">
        <v>4.3819444444444446E-2</v>
      </c>
      <c r="AD337" s="137">
        <v>1.0525437864887406</v>
      </c>
      <c r="AE337" s="129"/>
      <c r="AF337" s="128"/>
      <c r="AG337" s="130">
        <v>1.184567901234568E-2</v>
      </c>
      <c r="AH337" s="131">
        <v>1.0688574810276406</v>
      </c>
      <c r="AI337" s="234">
        <v>4.5428240740740734E-2</v>
      </c>
      <c r="AJ337" s="235">
        <v>1.0480640854472629</v>
      </c>
      <c r="AK337" s="236"/>
      <c r="AL337" s="235"/>
      <c r="AM337" s="236">
        <v>1.542361111111111E-2</v>
      </c>
      <c r="AN337" s="242">
        <v>1.3930587497386577</v>
      </c>
      <c r="AO337" s="234"/>
      <c r="AP337" s="235"/>
      <c r="AQ337" s="236"/>
      <c r="AR337" s="235"/>
      <c r="AS337" s="236"/>
      <c r="AT337" s="237"/>
      <c r="AU337" s="132"/>
    </row>
    <row r="338" spans="2:47" ht="15.6" customHeight="1" x14ac:dyDescent="0.25">
      <c r="B338" s="62" t="s">
        <v>936</v>
      </c>
      <c r="C338" s="55" t="s">
        <v>1049</v>
      </c>
      <c r="D338" s="22"/>
      <c r="E338" s="55" t="s">
        <v>1114</v>
      </c>
      <c r="F338" s="200"/>
      <c r="G338" s="282"/>
      <c r="H338" s="91">
        <v>1.3152056277056301</v>
      </c>
      <c r="I338" s="91">
        <f>H338*0.8</f>
        <v>1.0521645021645041</v>
      </c>
      <c r="J338" s="30">
        <f t="shared" si="13"/>
        <v>5.8453583453583556E-2</v>
      </c>
      <c r="K338" s="267">
        <f t="shared" si="14"/>
        <v>0.61932419432419417</v>
      </c>
      <c r="L338" s="73"/>
      <c r="M338" s="135"/>
      <c r="N338" s="101"/>
      <c r="O338" s="116"/>
      <c r="P338" s="101"/>
      <c r="Q338" s="117"/>
      <c r="R338" s="101"/>
      <c r="S338" s="117"/>
      <c r="T338" s="126"/>
      <c r="U338" s="174"/>
      <c r="V338" s="101"/>
      <c r="W338" s="116">
        <v>5.6261574074074061E-2</v>
      </c>
      <c r="X338" s="91">
        <v>1.3152056277056301</v>
      </c>
      <c r="Y338" s="116"/>
      <c r="Z338" s="120"/>
      <c r="AA338" s="116"/>
      <c r="AB338" s="126"/>
      <c r="AC338" s="127"/>
      <c r="AD338" s="128"/>
      <c r="AE338" s="129"/>
      <c r="AF338" s="128"/>
      <c r="AG338" s="130"/>
      <c r="AH338" s="131"/>
      <c r="AI338" s="234"/>
      <c r="AJ338" s="235"/>
      <c r="AK338" s="236"/>
      <c r="AL338" s="235"/>
      <c r="AM338" s="236"/>
      <c r="AN338" s="242"/>
      <c r="AO338" s="234"/>
      <c r="AP338" s="235"/>
      <c r="AQ338" s="236"/>
      <c r="AR338" s="235"/>
      <c r="AS338" s="236"/>
      <c r="AT338" s="237"/>
      <c r="AU338" s="132"/>
    </row>
    <row r="339" spans="2:47" ht="15.6" customHeight="1" x14ac:dyDescent="0.25">
      <c r="B339" s="46" t="s">
        <v>1292</v>
      </c>
      <c r="C339" s="10" t="s">
        <v>1286</v>
      </c>
      <c r="D339" s="22">
        <v>1969</v>
      </c>
      <c r="E339" s="28" t="s">
        <v>701</v>
      </c>
      <c r="F339" s="200"/>
      <c r="G339" s="282"/>
      <c r="H339" s="91">
        <v>1.3120489831620377</v>
      </c>
      <c r="I339" s="91">
        <f>H339*0.8</f>
        <v>1.0496391865296302</v>
      </c>
      <c r="J339" s="30">
        <f t="shared" si="13"/>
        <v>5.8313288140535005E-2</v>
      </c>
      <c r="K339" s="267">
        <f t="shared" si="14"/>
        <v>0.61946448963724265</v>
      </c>
      <c r="L339" s="73"/>
      <c r="M339" s="135"/>
      <c r="N339" s="101"/>
      <c r="O339" s="116"/>
      <c r="P339" s="101"/>
      <c r="Q339" s="117"/>
      <c r="R339" s="101"/>
      <c r="S339" s="117">
        <v>6.944444444444442E-2</v>
      </c>
      <c r="T339" s="149">
        <v>1.3120489831620377</v>
      </c>
      <c r="U339" s="174"/>
      <c r="V339" s="101"/>
      <c r="W339" s="116"/>
      <c r="X339" s="101"/>
      <c r="Y339" s="116"/>
      <c r="Z339" s="120"/>
      <c r="AA339" s="116"/>
      <c r="AB339" s="126"/>
      <c r="AC339" s="127"/>
      <c r="AD339" s="128"/>
      <c r="AE339" s="129"/>
      <c r="AF339" s="139"/>
      <c r="AG339" s="130"/>
      <c r="AH339" s="131"/>
      <c r="AI339" s="234"/>
      <c r="AJ339" s="235"/>
      <c r="AK339" s="236"/>
      <c r="AL339" s="235"/>
      <c r="AM339" s="236"/>
      <c r="AN339" s="242"/>
      <c r="AO339" s="234"/>
      <c r="AP339" s="235"/>
      <c r="AQ339" s="236"/>
      <c r="AR339" s="235"/>
      <c r="AS339" s="236"/>
      <c r="AT339" s="237"/>
      <c r="AU339" s="132"/>
    </row>
    <row r="340" spans="2:47" ht="15.6" customHeight="1" x14ac:dyDescent="0.25">
      <c r="B340" s="62" t="s">
        <v>928</v>
      </c>
      <c r="C340" s="55" t="s">
        <v>1041</v>
      </c>
      <c r="D340" s="22"/>
      <c r="E340" s="55" t="s">
        <v>1153</v>
      </c>
      <c r="F340" s="200"/>
      <c r="G340" s="284"/>
      <c r="H340" s="91">
        <v>1.3119588744588762</v>
      </c>
      <c r="I340" s="91">
        <f>H340*0.8</f>
        <v>1.0495670995671009</v>
      </c>
      <c r="J340" s="30">
        <f t="shared" si="13"/>
        <v>5.830928330928338E-2</v>
      </c>
      <c r="K340" s="267">
        <f t="shared" si="14"/>
        <v>0.61946849446849428</v>
      </c>
      <c r="L340" s="73"/>
      <c r="M340" s="135"/>
      <c r="N340" s="101"/>
      <c r="O340" s="116"/>
      <c r="P340" s="101"/>
      <c r="Q340" s="117"/>
      <c r="R340" s="101"/>
      <c r="S340" s="117"/>
      <c r="T340" s="126"/>
      <c r="U340" s="174"/>
      <c r="V340" s="101"/>
      <c r="W340" s="116">
        <v>5.612268518518515E-2</v>
      </c>
      <c r="X340" s="91">
        <v>1.3119588744588762</v>
      </c>
      <c r="Y340" s="116"/>
      <c r="Z340" s="120"/>
      <c r="AA340" s="116"/>
      <c r="AB340" s="126"/>
      <c r="AC340" s="127"/>
      <c r="AD340" s="128"/>
      <c r="AE340" s="129"/>
      <c r="AF340" s="128"/>
      <c r="AG340" s="130"/>
      <c r="AH340" s="131"/>
      <c r="AI340" s="234"/>
      <c r="AJ340" s="235"/>
      <c r="AK340" s="236"/>
      <c r="AL340" s="235"/>
      <c r="AM340" s="236"/>
      <c r="AN340" s="242"/>
      <c r="AO340" s="234"/>
      <c r="AP340" s="235"/>
      <c r="AQ340" s="236"/>
      <c r="AR340" s="235"/>
      <c r="AS340" s="236"/>
      <c r="AT340" s="237"/>
      <c r="AU340" s="132"/>
    </row>
    <row r="341" spans="2:47" ht="15.6" customHeight="1" x14ac:dyDescent="0.25">
      <c r="B341" s="46" t="s">
        <v>364</v>
      </c>
      <c r="C341" s="10" t="s">
        <v>363</v>
      </c>
      <c r="D341" s="22"/>
      <c r="E341" s="28"/>
      <c r="F341" s="200"/>
      <c r="G341" s="282"/>
      <c r="H341" s="91">
        <v>1.3089883729025971</v>
      </c>
      <c r="I341" s="91">
        <f>H341*0.8</f>
        <v>1.0471906983220778</v>
      </c>
      <c r="J341" s="30">
        <f t="shared" si="13"/>
        <v>5.8177261017893209E-2</v>
      </c>
      <c r="K341" s="267">
        <f t="shared" si="14"/>
        <v>0.61960051675988448</v>
      </c>
      <c r="L341" s="73"/>
      <c r="M341" s="135"/>
      <c r="N341" s="101"/>
      <c r="O341" s="116"/>
      <c r="P341" s="101"/>
      <c r="Q341" s="117"/>
      <c r="R341" s="101"/>
      <c r="S341" s="117"/>
      <c r="T341" s="126"/>
      <c r="U341" s="174"/>
      <c r="V341" s="101"/>
      <c r="W341" s="116"/>
      <c r="X341" s="101"/>
      <c r="Y341" s="116"/>
      <c r="Z341" s="120"/>
      <c r="AA341" s="116"/>
      <c r="AB341" s="126"/>
      <c r="AC341" s="127"/>
      <c r="AD341" s="128"/>
      <c r="AE341" s="129"/>
      <c r="AF341" s="128"/>
      <c r="AG341" s="130">
        <v>1.4506944444444446E-2</v>
      </c>
      <c r="AH341" s="142">
        <v>1.3089883729025971</v>
      </c>
      <c r="AI341" s="234"/>
      <c r="AJ341" s="235"/>
      <c r="AK341" s="236"/>
      <c r="AL341" s="235"/>
      <c r="AM341" s="236"/>
      <c r="AN341" s="242"/>
      <c r="AO341" s="234"/>
      <c r="AP341" s="235"/>
      <c r="AQ341" s="236"/>
      <c r="AR341" s="235"/>
      <c r="AS341" s="236">
        <v>1.5246141975308642E-2</v>
      </c>
      <c r="AT341" s="237">
        <v>1.4200294656653134</v>
      </c>
      <c r="AU341" s="132"/>
    </row>
    <row r="342" spans="2:47" ht="15.6" customHeight="1" x14ac:dyDescent="0.25">
      <c r="B342" s="46" t="s">
        <v>50</v>
      </c>
      <c r="C342" s="10" t="s">
        <v>49</v>
      </c>
      <c r="D342" s="22"/>
      <c r="E342" s="28"/>
      <c r="F342" s="200"/>
      <c r="G342" s="282"/>
      <c r="H342" s="91">
        <v>1.307804776160969</v>
      </c>
      <c r="I342" s="91">
        <f>H342*0.8</f>
        <v>1.0462438209287752</v>
      </c>
      <c r="J342" s="30">
        <f t="shared" si="13"/>
        <v>5.8124656718265284E-2</v>
      </c>
      <c r="K342" s="267">
        <f t="shared" si="14"/>
        <v>0.61965312105951242</v>
      </c>
      <c r="L342" s="73"/>
      <c r="M342" s="135"/>
      <c r="N342" s="101"/>
      <c r="O342" s="116"/>
      <c r="P342" s="101"/>
      <c r="Q342" s="117"/>
      <c r="R342" s="101"/>
      <c r="S342" s="117"/>
      <c r="T342" s="126"/>
      <c r="U342" s="174"/>
      <c r="V342" s="101"/>
      <c r="W342" s="116"/>
      <c r="X342" s="101"/>
      <c r="Y342" s="116"/>
      <c r="Z342" s="120"/>
      <c r="AA342" s="116"/>
      <c r="AB342" s="126"/>
      <c r="AC342" s="127"/>
      <c r="AD342" s="128"/>
      <c r="AE342" s="129"/>
      <c r="AF342" s="128"/>
      <c r="AG342" s="130">
        <v>1.4493827160493827E-2</v>
      </c>
      <c r="AH342" s="142">
        <v>1.307804776160969</v>
      </c>
      <c r="AI342" s="234"/>
      <c r="AJ342" s="235"/>
      <c r="AK342" s="236"/>
      <c r="AL342" s="235"/>
      <c r="AM342" s="236"/>
      <c r="AN342" s="242"/>
      <c r="AO342" s="234"/>
      <c r="AP342" s="235"/>
      <c r="AQ342" s="236"/>
      <c r="AR342" s="235"/>
      <c r="AS342" s="236"/>
      <c r="AT342" s="237"/>
      <c r="AU342" s="132"/>
    </row>
    <row r="343" spans="2:47" ht="15.6" customHeight="1" x14ac:dyDescent="0.25">
      <c r="B343" s="46" t="s">
        <v>350</v>
      </c>
      <c r="C343" s="10" t="s">
        <v>349</v>
      </c>
      <c r="D343" s="22">
        <v>1989</v>
      </c>
      <c r="E343" s="28" t="s">
        <v>777</v>
      </c>
      <c r="F343" s="200"/>
      <c r="G343" s="282"/>
      <c r="H343" s="90">
        <v>1.0427489177489175</v>
      </c>
      <c r="I343" s="90">
        <v>1.0427489177489175</v>
      </c>
      <c r="J343" s="30">
        <f t="shared" si="13"/>
        <v>5.7930495430495416E-2</v>
      </c>
      <c r="K343" s="267">
        <f t="shared" si="14"/>
        <v>0.61984728234728226</v>
      </c>
      <c r="L343" s="73"/>
      <c r="M343" s="135"/>
      <c r="N343" s="101"/>
      <c r="O343" s="116"/>
      <c r="P343" s="101"/>
      <c r="Q343" s="117">
        <v>1.2313888888888957E-2</v>
      </c>
      <c r="R343" s="101">
        <v>1.1763951392651539</v>
      </c>
      <c r="S343" s="117"/>
      <c r="T343" s="126"/>
      <c r="U343" s="174"/>
      <c r="V343" s="101"/>
      <c r="W343" s="116">
        <v>4.4606481481481386E-2</v>
      </c>
      <c r="X343" s="90">
        <v>1.0427489177489175</v>
      </c>
      <c r="Y343" s="116">
        <v>1.1710879629629689E-2</v>
      </c>
      <c r="Z343" s="120">
        <v>1.0638642385498693</v>
      </c>
      <c r="AA343" s="116"/>
      <c r="AB343" s="126"/>
      <c r="AC343" s="127"/>
      <c r="AD343" s="128"/>
      <c r="AE343" s="129">
        <v>4.4560185185185182E-2</v>
      </c>
      <c r="AF343" s="139">
        <v>1.0171730515191544</v>
      </c>
      <c r="AG343" s="130"/>
      <c r="AH343" s="131"/>
      <c r="AI343" s="234"/>
      <c r="AJ343" s="235"/>
      <c r="AK343" s="236">
        <v>4.8888888888888891E-2</v>
      </c>
      <c r="AL343" s="235">
        <v>1.1034482758620692</v>
      </c>
      <c r="AM343" s="236"/>
      <c r="AN343" s="242"/>
      <c r="AO343" s="234">
        <v>4.3020833333333335E-2</v>
      </c>
      <c r="AP343" s="235">
        <v>1.0084102007596312</v>
      </c>
      <c r="AQ343" s="236"/>
      <c r="AR343" s="235"/>
      <c r="AS343" s="236"/>
      <c r="AT343" s="237"/>
      <c r="AU343" s="132"/>
    </row>
    <row r="344" spans="2:47" ht="15.6" customHeight="1" x14ac:dyDescent="0.25">
      <c r="B344" s="46" t="s">
        <v>348</v>
      </c>
      <c r="C344" s="10" t="s">
        <v>347</v>
      </c>
      <c r="D344" s="22">
        <v>1980</v>
      </c>
      <c r="E344" s="28" t="s">
        <v>741</v>
      </c>
      <c r="F344" s="200"/>
      <c r="G344" s="282"/>
      <c r="H344" s="91">
        <v>1.3019815059445177</v>
      </c>
      <c r="I344" s="91">
        <f>H344*0.8</f>
        <v>1.0415852047556142</v>
      </c>
      <c r="J344" s="30">
        <f t="shared" si="13"/>
        <v>5.7865844708645232E-2</v>
      </c>
      <c r="K344" s="267">
        <f t="shared" si="14"/>
        <v>0.6199119330691325</v>
      </c>
      <c r="L344" s="73"/>
      <c r="M344" s="135"/>
      <c r="N344" s="101"/>
      <c r="O344" s="116"/>
      <c r="P344" s="101"/>
      <c r="Q344" s="117"/>
      <c r="R344" s="101"/>
      <c r="S344" s="117"/>
      <c r="T344" s="126"/>
      <c r="U344" s="174"/>
      <c r="V344" s="101"/>
      <c r="W344" s="116"/>
      <c r="X344" s="101"/>
      <c r="Y344" s="116"/>
      <c r="Z344" s="120"/>
      <c r="AA344" s="116"/>
      <c r="AB344" s="126"/>
      <c r="AC344" s="127"/>
      <c r="AD344" s="128"/>
      <c r="AE344" s="129">
        <v>5.7037037037037032E-2</v>
      </c>
      <c r="AF344" s="136">
        <v>1.3019815059445177</v>
      </c>
      <c r="AG344" s="130"/>
      <c r="AH344" s="131"/>
      <c r="AI344" s="234"/>
      <c r="AJ344" s="235"/>
      <c r="AK344" s="236"/>
      <c r="AL344" s="235"/>
      <c r="AM344" s="236"/>
      <c r="AN344" s="242"/>
      <c r="AO344" s="234"/>
      <c r="AP344" s="235"/>
      <c r="AQ344" s="236"/>
      <c r="AR344" s="235"/>
      <c r="AS344" s="236"/>
      <c r="AT344" s="237"/>
      <c r="AU344" s="132"/>
    </row>
    <row r="345" spans="2:47" ht="15.6" customHeight="1" x14ac:dyDescent="0.25">
      <c r="B345" s="60" t="s">
        <v>763</v>
      </c>
      <c r="C345" s="10" t="s">
        <v>761</v>
      </c>
      <c r="D345" s="22">
        <v>1982</v>
      </c>
      <c r="E345" s="28" t="s">
        <v>701</v>
      </c>
      <c r="F345" s="200"/>
      <c r="G345" s="282"/>
      <c r="H345" s="90">
        <v>1.039989680082559</v>
      </c>
      <c r="I345" s="90">
        <v>1.039989680082559</v>
      </c>
      <c r="J345" s="30">
        <f t="shared" si="13"/>
        <v>5.7777204449031054E-2</v>
      </c>
      <c r="K345" s="267">
        <f t="shared" si="14"/>
        <v>0.6200005733287467</v>
      </c>
      <c r="L345" s="73"/>
      <c r="M345" s="135"/>
      <c r="N345" s="101"/>
      <c r="O345" s="116"/>
      <c r="P345" s="101"/>
      <c r="Q345" s="117">
        <v>1.3844444444444437E-2</v>
      </c>
      <c r="R345" s="101">
        <v>1.3226152434237517</v>
      </c>
      <c r="S345" s="117"/>
      <c r="T345" s="126"/>
      <c r="U345" s="174" t="s">
        <v>1217</v>
      </c>
      <c r="V345" s="90">
        <v>1.039989680082559</v>
      </c>
      <c r="W345" s="116"/>
      <c r="X345" s="101"/>
      <c r="Y345" s="116"/>
      <c r="Z345" s="120"/>
      <c r="AA345" s="116"/>
      <c r="AB345" s="126"/>
      <c r="AC345" s="127"/>
      <c r="AD345" s="128"/>
      <c r="AE345" s="129"/>
      <c r="AF345" s="128"/>
      <c r="AG345" s="130"/>
      <c r="AH345" s="131"/>
      <c r="AI345" s="234"/>
      <c r="AJ345" s="235"/>
      <c r="AK345" s="236"/>
      <c r="AL345" s="235"/>
      <c r="AM345" s="236"/>
      <c r="AN345" s="242"/>
      <c r="AO345" s="234">
        <v>5.8680555555555548E-2</v>
      </c>
      <c r="AP345" s="235">
        <v>1.3754747693977212</v>
      </c>
      <c r="AQ345" s="236"/>
      <c r="AR345" s="235"/>
      <c r="AS345" s="236"/>
      <c r="AT345" s="237"/>
      <c r="AU345" s="132"/>
    </row>
    <row r="346" spans="2:47" ht="15.6" customHeight="1" x14ac:dyDescent="0.25">
      <c r="B346" s="46" t="s">
        <v>393</v>
      </c>
      <c r="C346" s="57" t="s">
        <v>1329</v>
      </c>
      <c r="D346" s="58">
        <v>1983</v>
      </c>
      <c r="E346" s="59" t="s">
        <v>1281</v>
      </c>
      <c r="F346" s="201">
        <v>1</v>
      </c>
      <c r="G346" s="282">
        <v>43203</v>
      </c>
      <c r="H346" s="90">
        <v>1.0374112506826871</v>
      </c>
      <c r="I346" s="90">
        <v>1.0374112506826871</v>
      </c>
      <c r="J346" s="30">
        <f t="shared" si="13"/>
        <v>5.7633958371260396E-2</v>
      </c>
      <c r="K346" s="267">
        <f t="shared" si="14"/>
        <v>0.6201438194065173</v>
      </c>
      <c r="L346" s="73"/>
      <c r="M346" s="135">
        <v>4.4293981481481483E-2</v>
      </c>
      <c r="N346" s="101">
        <v>1.0672058003346347</v>
      </c>
      <c r="O346" s="116">
        <v>4.3969907407407409E-2</v>
      </c>
      <c r="P346" s="90">
        <v>1.0374112506826871</v>
      </c>
      <c r="Q346" s="117">
        <v>1.8252199074074049E-2</v>
      </c>
      <c r="R346" s="101">
        <v>1.7437057021860123</v>
      </c>
      <c r="S346" s="117">
        <v>5.4895833333333366E-2</v>
      </c>
      <c r="T346" s="153">
        <v>1.0371747211895916</v>
      </c>
      <c r="U346" s="174" t="s">
        <v>1224</v>
      </c>
      <c r="V346" s="101">
        <v>1.07765737874097</v>
      </c>
      <c r="W346" s="116">
        <v>4.3692129629629539E-2</v>
      </c>
      <c r="X346" s="102">
        <v>1.0213744588744589</v>
      </c>
      <c r="Y346" s="166">
        <v>1.1375462962962879E-2</v>
      </c>
      <c r="Z346" s="140">
        <v>1.0333936156790147</v>
      </c>
      <c r="AA346" s="166">
        <v>5.8344907407407387E-2</v>
      </c>
      <c r="AB346" s="153">
        <v>1.0346171674830642</v>
      </c>
      <c r="AC346" s="127">
        <v>4.3831018518518512E-2</v>
      </c>
      <c r="AD346" s="128">
        <v>1.0528217959410617</v>
      </c>
      <c r="AE346" s="129">
        <v>4.4502314814814814E-2</v>
      </c>
      <c r="AF346" s="139">
        <v>1.0158520475561426</v>
      </c>
      <c r="AG346" s="130">
        <v>1.1841049382716047E-2</v>
      </c>
      <c r="AH346" s="131">
        <v>1.0684397410011834</v>
      </c>
      <c r="AI346" s="234">
        <v>4.5416666666666668E-2</v>
      </c>
      <c r="AJ346" s="235">
        <v>1.0477970627503337</v>
      </c>
      <c r="AK346" s="236"/>
      <c r="AL346" s="235"/>
      <c r="AM346" s="236">
        <v>1.2438271604938272E-2</v>
      </c>
      <c r="AN346" s="242">
        <v>1.1234232350686459</v>
      </c>
      <c r="AO346" s="234"/>
      <c r="AP346" s="235"/>
      <c r="AQ346" s="236"/>
      <c r="AR346" s="235"/>
      <c r="AS346" s="236"/>
      <c r="AT346" s="237"/>
      <c r="AU346" s="132"/>
    </row>
    <row r="347" spans="2:47" ht="15.6" customHeight="1" x14ac:dyDescent="0.25">
      <c r="B347" s="46" t="s">
        <v>360</v>
      </c>
      <c r="C347" s="10" t="s">
        <v>359</v>
      </c>
      <c r="D347" s="22">
        <v>1994</v>
      </c>
      <c r="E347" s="28" t="s">
        <v>778</v>
      </c>
      <c r="F347" s="200"/>
      <c r="G347" s="282"/>
      <c r="H347" s="90">
        <v>1.0365309537088678</v>
      </c>
      <c r="I347" s="90">
        <v>1.0365309537088678</v>
      </c>
      <c r="J347" s="30">
        <f t="shared" si="13"/>
        <v>5.7585052983825991E-2</v>
      </c>
      <c r="K347" s="267">
        <f t="shared" si="14"/>
        <v>0.62019272479395171</v>
      </c>
      <c r="L347" s="73"/>
      <c r="M347" s="135">
        <v>4.3020833333333335E-2</v>
      </c>
      <c r="N347" s="90">
        <v>1.0365309537088678</v>
      </c>
      <c r="O347" s="116"/>
      <c r="P347" s="101"/>
      <c r="Q347" s="117"/>
      <c r="R347" s="101"/>
      <c r="S347" s="117"/>
      <c r="T347" s="126"/>
      <c r="U347" s="174"/>
      <c r="V347" s="101"/>
      <c r="W347" s="116"/>
      <c r="X347" s="101"/>
      <c r="Y347" s="116"/>
      <c r="Z347" s="120"/>
      <c r="AA347" s="116"/>
      <c r="AB347" s="126"/>
      <c r="AC347" s="127">
        <v>4.4560185185185182E-2</v>
      </c>
      <c r="AD347" s="128">
        <v>1.0703363914373085</v>
      </c>
      <c r="AE347" s="129">
        <v>4.3807870370370372E-2</v>
      </c>
      <c r="AF347" s="139">
        <v>1</v>
      </c>
      <c r="AG347" s="130"/>
      <c r="AH347" s="131"/>
      <c r="AI347" s="234"/>
      <c r="AJ347" s="235"/>
      <c r="AK347" s="236">
        <v>4.4305555555555549E-2</v>
      </c>
      <c r="AL347" s="235">
        <v>1</v>
      </c>
      <c r="AM347" s="236"/>
      <c r="AN347" s="242"/>
      <c r="AO347" s="234">
        <v>4.6585648148148147E-2</v>
      </c>
      <c r="AP347" s="235">
        <v>1.0919696147585458</v>
      </c>
      <c r="AQ347" s="236">
        <v>7.0833333333333331E-2</v>
      </c>
      <c r="AR347" s="235">
        <v>1.0829941603256061</v>
      </c>
      <c r="AS347" s="236"/>
      <c r="AT347" s="237"/>
      <c r="AU347" s="132"/>
    </row>
    <row r="348" spans="2:47" ht="15.6" customHeight="1" x14ac:dyDescent="0.25">
      <c r="B348" s="62" t="s">
        <v>898</v>
      </c>
      <c r="C348" s="55" t="s">
        <v>1012</v>
      </c>
      <c r="D348" s="22">
        <v>1978</v>
      </c>
      <c r="E348" s="55" t="s">
        <v>769</v>
      </c>
      <c r="F348" s="200"/>
      <c r="G348" s="284"/>
      <c r="H348" s="90">
        <v>1.0363189513926816</v>
      </c>
      <c r="I348" s="90">
        <v>1.0363189513926816</v>
      </c>
      <c r="J348" s="30">
        <f t="shared" si="13"/>
        <v>5.75732750773712E-2</v>
      </c>
      <c r="K348" s="267">
        <f t="shared" si="14"/>
        <v>0.6202045027004065</v>
      </c>
      <c r="L348" s="73"/>
      <c r="M348" s="135"/>
      <c r="N348" s="101"/>
      <c r="O348" s="116">
        <v>4.3923611111111115E-2</v>
      </c>
      <c r="P348" s="90">
        <v>1.0363189513926816</v>
      </c>
      <c r="Q348" s="117"/>
      <c r="R348" s="101"/>
      <c r="S348" s="117"/>
      <c r="T348" s="126"/>
      <c r="U348" s="174"/>
      <c r="V348" s="101"/>
      <c r="W348" s="116">
        <v>4.4641203703703725E-2</v>
      </c>
      <c r="X348" s="102">
        <v>1.0435606060606086</v>
      </c>
      <c r="Y348" s="116"/>
      <c r="Z348" s="120"/>
      <c r="AA348" s="116"/>
      <c r="AB348" s="126"/>
      <c r="AC348" s="127"/>
      <c r="AD348" s="128"/>
      <c r="AE348" s="129"/>
      <c r="AF348" s="128"/>
      <c r="AG348" s="130"/>
      <c r="AH348" s="131"/>
      <c r="AI348" s="234"/>
      <c r="AJ348" s="235"/>
      <c r="AK348" s="236"/>
      <c r="AL348" s="235"/>
      <c r="AM348" s="236"/>
      <c r="AN348" s="242"/>
      <c r="AO348" s="234"/>
      <c r="AP348" s="235"/>
      <c r="AQ348" s="236"/>
      <c r="AR348" s="235"/>
      <c r="AS348" s="236"/>
      <c r="AT348" s="237"/>
      <c r="AU348" s="132"/>
    </row>
    <row r="349" spans="2:47" ht="15.6" customHeight="1" x14ac:dyDescent="0.25">
      <c r="B349" s="46" t="s">
        <v>40</v>
      </c>
      <c r="C349" s="57" t="s">
        <v>39</v>
      </c>
      <c r="D349" s="58">
        <v>1983</v>
      </c>
      <c r="E349" s="59" t="s">
        <v>704</v>
      </c>
      <c r="F349" s="201">
        <v>1</v>
      </c>
      <c r="G349" s="282">
        <v>43207</v>
      </c>
      <c r="H349" s="90">
        <v>1.0354253225453767</v>
      </c>
      <c r="I349" s="90">
        <v>1.0354253225453767</v>
      </c>
      <c r="J349" s="30">
        <f t="shared" si="13"/>
        <v>5.7523629030298701E-2</v>
      </c>
      <c r="K349" s="267">
        <f t="shared" si="14"/>
        <v>0.62025414874747897</v>
      </c>
      <c r="L349" s="73"/>
      <c r="M349" s="135">
        <v>4.5115740740740741E-2</v>
      </c>
      <c r="N349" s="101">
        <v>1.0870050195203571</v>
      </c>
      <c r="O349" s="116">
        <v>4.3148148148148151E-2</v>
      </c>
      <c r="P349" s="102">
        <v>1.0180229382850901</v>
      </c>
      <c r="Q349" s="117">
        <v>1.2212847222222156E-2</v>
      </c>
      <c r="R349" s="101">
        <v>1.1667422240405145</v>
      </c>
      <c r="S349" s="117">
        <v>5.4803240740740833E-2</v>
      </c>
      <c r="T349" s="144">
        <v>1.0354253225453767</v>
      </c>
      <c r="U349" s="174" t="s">
        <v>1224</v>
      </c>
      <c r="V349" s="101">
        <v>1.07765737874097</v>
      </c>
      <c r="W349" s="116">
        <v>4.3645833333333384E-2</v>
      </c>
      <c r="X349" s="102">
        <v>1.020292207792211</v>
      </c>
      <c r="Y349" s="166">
        <v>1.1954629629629676E-2</v>
      </c>
      <c r="Z349" s="140">
        <v>1.0860074862261941</v>
      </c>
      <c r="AA349" s="166">
        <v>6.3338317676990163E-2</v>
      </c>
      <c r="AB349" s="153">
        <v>1.1231641927293614</v>
      </c>
      <c r="AC349" s="127">
        <v>4.4560185185185182E-2</v>
      </c>
      <c r="AD349" s="128">
        <v>1.0703363914373085</v>
      </c>
      <c r="AE349" s="129">
        <v>4.4560185185185182E-2</v>
      </c>
      <c r="AF349" s="139">
        <v>1.0171730515191544</v>
      </c>
      <c r="AG349" s="130"/>
      <c r="AH349" s="131"/>
      <c r="AI349" s="234"/>
      <c r="AJ349" s="235"/>
      <c r="AK349" s="236">
        <v>4.5613425925925925E-2</v>
      </c>
      <c r="AL349" s="235">
        <v>1.0295193312434694</v>
      </c>
      <c r="AM349" s="236"/>
      <c r="AN349" s="242"/>
      <c r="AO349" s="234"/>
      <c r="AP349" s="235"/>
      <c r="AQ349" s="236">
        <v>6.5405092592592584E-2</v>
      </c>
      <c r="AR349" s="235">
        <v>1</v>
      </c>
      <c r="AS349" s="236"/>
      <c r="AT349" s="237"/>
      <c r="AU349" s="132"/>
    </row>
    <row r="350" spans="2:47" ht="15.6" customHeight="1" x14ac:dyDescent="0.25">
      <c r="B350" s="60" t="s">
        <v>689</v>
      </c>
      <c r="C350" s="10" t="s">
        <v>665</v>
      </c>
      <c r="D350" s="22">
        <v>1999</v>
      </c>
      <c r="E350" s="28" t="s">
        <v>718</v>
      </c>
      <c r="F350" s="200"/>
      <c r="G350" s="282"/>
      <c r="H350" s="90">
        <v>1.0343000557724487</v>
      </c>
      <c r="I350" s="90">
        <v>1.0343000557724487</v>
      </c>
      <c r="J350" s="30">
        <f t="shared" si="13"/>
        <v>5.7461114209580479E-2</v>
      </c>
      <c r="K350" s="267">
        <f t="shared" si="14"/>
        <v>0.62031666356819726</v>
      </c>
      <c r="L350" s="73"/>
      <c r="M350" s="135">
        <v>4.2928240740740746E-2</v>
      </c>
      <c r="N350" s="90">
        <v>1.0343000557724487</v>
      </c>
      <c r="O350" s="116"/>
      <c r="P350" s="101"/>
      <c r="Q350" s="117"/>
      <c r="R350" s="101"/>
      <c r="S350" s="117"/>
      <c r="T350" s="126"/>
      <c r="U350" s="174"/>
      <c r="V350" s="101"/>
      <c r="W350" s="116"/>
      <c r="X350" s="101"/>
      <c r="Y350" s="116"/>
      <c r="Z350" s="120"/>
      <c r="AA350" s="116"/>
      <c r="AB350" s="126"/>
      <c r="AC350" s="127">
        <v>4.6365740740740742E-2</v>
      </c>
      <c r="AD350" s="139">
        <v>1.1137058659994439</v>
      </c>
      <c r="AE350" s="129"/>
      <c r="AF350" s="128"/>
      <c r="AG350" s="130"/>
      <c r="AH350" s="131"/>
      <c r="AI350" s="234"/>
      <c r="AJ350" s="235"/>
      <c r="AK350" s="236"/>
      <c r="AL350" s="235"/>
      <c r="AM350" s="236"/>
      <c r="AN350" s="242"/>
      <c r="AO350" s="234"/>
      <c r="AP350" s="235"/>
      <c r="AQ350" s="236"/>
      <c r="AR350" s="235"/>
      <c r="AS350" s="236"/>
      <c r="AT350" s="237"/>
      <c r="AU350" s="132"/>
    </row>
    <row r="351" spans="2:47" ht="15.6" customHeight="1" x14ac:dyDescent="0.25">
      <c r="B351" s="46" t="s">
        <v>1377</v>
      </c>
      <c r="C351" s="134" t="s">
        <v>1343</v>
      </c>
      <c r="D351" s="114">
        <v>1960</v>
      </c>
      <c r="E351" s="134" t="s">
        <v>1406</v>
      </c>
      <c r="F351" s="276"/>
      <c r="G351" s="282"/>
      <c r="H351" s="91">
        <v>1.2911321807027332</v>
      </c>
      <c r="I351" s="91">
        <f t="shared" ref="I351:I356" si="15">H351*0.8</f>
        <v>1.0329057445621865</v>
      </c>
      <c r="J351" s="30">
        <f t="shared" si="13"/>
        <v>5.7383652475677026E-2</v>
      </c>
      <c r="K351" s="267">
        <f t="shared" si="14"/>
        <v>0.6203941253021007</v>
      </c>
      <c r="L351" s="73"/>
      <c r="M351" s="135">
        <v>5.3587962962962969E-2</v>
      </c>
      <c r="N351" s="91">
        <v>1.2911321807027332</v>
      </c>
      <c r="O351" s="116"/>
      <c r="P351" s="101"/>
      <c r="Q351" s="117"/>
      <c r="R351" s="101"/>
      <c r="S351" s="117"/>
      <c r="T351" s="126"/>
      <c r="U351" s="174"/>
      <c r="V351" s="101"/>
      <c r="W351" s="116"/>
      <c r="X351" s="101"/>
      <c r="Y351" s="116"/>
      <c r="Z351" s="120"/>
      <c r="AA351" s="116"/>
      <c r="AB351" s="126"/>
      <c r="AC351" s="127"/>
      <c r="AD351" s="128"/>
      <c r="AE351" s="129"/>
      <c r="AF351" s="128"/>
      <c r="AG351" s="130"/>
      <c r="AH351" s="131"/>
      <c r="AI351" s="234"/>
      <c r="AJ351" s="235"/>
      <c r="AK351" s="236"/>
      <c r="AL351" s="235"/>
      <c r="AM351" s="236"/>
      <c r="AN351" s="242"/>
      <c r="AO351" s="234"/>
      <c r="AP351" s="235"/>
      <c r="AQ351" s="236"/>
      <c r="AR351" s="235"/>
      <c r="AS351" s="236"/>
      <c r="AT351" s="237"/>
      <c r="AU351" s="132"/>
    </row>
    <row r="352" spans="2:47" ht="15.6" customHeight="1" x14ac:dyDescent="0.25">
      <c r="B352" s="62" t="s">
        <v>996</v>
      </c>
      <c r="C352" s="55" t="s">
        <v>1106</v>
      </c>
      <c r="D352" s="22"/>
      <c r="E352" s="55" t="s">
        <v>1183</v>
      </c>
      <c r="F352" s="200"/>
      <c r="G352" s="282"/>
      <c r="H352" s="91">
        <v>1.289989680082559</v>
      </c>
      <c r="I352" s="91">
        <f t="shared" si="15"/>
        <v>1.0319917440660473</v>
      </c>
      <c r="J352" s="30">
        <f t="shared" si="13"/>
        <v>5.7332874670335959E-2</v>
      </c>
      <c r="K352" s="267">
        <f t="shared" si="14"/>
        <v>0.62044490310744171</v>
      </c>
      <c r="L352" s="73"/>
      <c r="M352" s="135"/>
      <c r="N352" s="101"/>
      <c r="O352" s="116"/>
      <c r="P352" s="101"/>
      <c r="Q352" s="117"/>
      <c r="R352" s="101"/>
      <c r="S352" s="117"/>
      <c r="T352" s="126"/>
      <c r="U352" s="174" t="s">
        <v>1254</v>
      </c>
      <c r="V352" s="91">
        <v>1.289989680082559</v>
      </c>
      <c r="W352" s="116"/>
      <c r="X352" s="101"/>
      <c r="Y352" s="116"/>
      <c r="Z352" s="120"/>
      <c r="AA352" s="116"/>
      <c r="AB352" s="126"/>
      <c r="AC352" s="127"/>
      <c r="AD352" s="128"/>
      <c r="AE352" s="129"/>
      <c r="AF352" s="128"/>
      <c r="AG352" s="130"/>
      <c r="AH352" s="131"/>
      <c r="AI352" s="234"/>
      <c r="AJ352" s="235"/>
      <c r="AK352" s="236"/>
      <c r="AL352" s="235"/>
      <c r="AM352" s="236"/>
      <c r="AN352" s="242"/>
      <c r="AO352" s="234"/>
      <c r="AP352" s="235"/>
      <c r="AQ352" s="236"/>
      <c r="AR352" s="235"/>
      <c r="AS352" s="236"/>
      <c r="AT352" s="237"/>
      <c r="AU352" s="132"/>
    </row>
    <row r="353" spans="1:47" ht="15.6" customHeight="1" x14ac:dyDescent="0.25">
      <c r="B353" s="62" t="s">
        <v>952</v>
      </c>
      <c r="C353" s="55" t="s">
        <v>1065</v>
      </c>
      <c r="D353" s="22"/>
      <c r="E353" s="55" t="s">
        <v>1166</v>
      </c>
      <c r="F353" s="200"/>
      <c r="G353" s="282"/>
      <c r="H353" s="91">
        <v>1.2897316821465425</v>
      </c>
      <c r="I353" s="91">
        <f t="shared" si="15"/>
        <v>1.0317853457172341</v>
      </c>
      <c r="J353" s="30">
        <f t="shared" si="13"/>
        <v>5.7321408095401892E-2</v>
      </c>
      <c r="K353" s="267">
        <f t="shared" si="14"/>
        <v>0.62045636968237583</v>
      </c>
      <c r="L353" s="73"/>
      <c r="M353" s="135"/>
      <c r="N353" s="101"/>
      <c r="O353" s="116"/>
      <c r="P353" s="101"/>
      <c r="Q353" s="117"/>
      <c r="R353" s="101"/>
      <c r="S353" s="117"/>
      <c r="T353" s="126"/>
      <c r="U353" s="174" t="s">
        <v>1243</v>
      </c>
      <c r="V353" s="91">
        <v>1.2897316821465425</v>
      </c>
      <c r="W353" s="116"/>
      <c r="X353" s="101"/>
      <c r="Y353" s="116"/>
      <c r="Z353" s="120"/>
      <c r="AA353" s="116"/>
      <c r="AB353" s="126"/>
      <c r="AC353" s="127"/>
      <c r="AD353" s="128"/>
      <c r="AE353" s="129"/>
      <c r="AF353" s="128"/>
      <c r="AG353" s="130"/>
      <c r="AH353" s="131"/>
      <c r="AI353" s="234"/>
      <c r="AJ353" s="235"/>
      <c r="AK353" s="236"/>
      <c r="AL353" s="235"/>
      <c r="AM353" s="236"/>
      <c r="AN353" s="242"/>
      <c r="AO353" s="234"/>
      <c r="AP353" s="235"/>
      <c r="AQ353" s="236"/>
      <c r="AR353" s="235"/>
      <c r="AS353" s="236"/>
      <c r="AT353" s="237"/>
      <c r="AU353" s="132"/>
    </row>
    <row r="354" spans="1:47" ht="15.6" customHeight="1" x14ac:dyDescent="0.25">
      <c r="B354" s="46" t="s">
        <v>1376</v>
      </c>
      <c r="C354" s="134" t="s">
        <v>1342</v>
      </c>
      <c r="D354" s="114">
        <v>1994</v>
      </c>
      <c r="E354" s="134" t="s">
        <v>1400</v>
      </c>
      <c r="F354" s="276"/>
      <c r="G354" s="282"/>
      <c r="H354" s="91">
        <v>1.2886224205242609</v>
      </c>
      <c r="I354" s="91">
        <f t="shared" si="15"/>
        <v>1.0308979364194089</v>
      </c>
      <c r="J354" s="30">
        <f t="shared" si="13"/>
        <v>5.7272107578856042E-2</v>
      </c>
      <c r="K354" s="267">
        <f t="shared" si="14"/>
        <v>0.62050567019892167</v>
      </c>
      <c r="L354" s="73"/>
      <c r="M354" s="135">
        <v>5.3483796296296293E-2</v>
      </c>
      <c r="N354" s="91">
        <v>1.2886224205242609</v>
      </c>
      <c r="O354" s="116"/>
      <c r="P354" s="101"/>
      <c r="Q354" s="117"/>
      <c r="R354" s="101"/>
      <c r="S354" s="117"/>
      <c r="T354" s="126"/>
      <c r="U354" s="174"/>
      <c r="V354" s="101"/>
      <c r="W354" s="116"/>
      <c r="X354" s="101"/>
      <c r="Y354" s="116"/>
      <c r="Z354" s="120"/>
      <c r="AA354" s="116"/>
      <c r="AB354" s="126"/>
      <c r="AC354" s="127"/>
      <c r="AD354" s="128"/>
      <c r="AE354" s="129"/>
      <c r="AF354" s="128"/>
      <c r="AG354" s="130"/>
      <c r="AH354" s="131"/>
      <c r="AI354" s="234"/>
      <c r="AJ354" s="235"/>
      <c r="AK354" s="236"/>
      <c r="AL354" s="235"/>
      <c r="AM354" s="236"/>
      <c r="AN354" s="242"/>
      <c r="AO354" s="234"/>
      <c r="AP354" s="235"/>
      <c r="AQ354" s="236"/>
      <c r="AR354" s="235"/>
      <c r="AS354" s="236"/>
      <c r="AT354" s="237"/>
      <c r="AU354" s="132"/>
    </row>
    <row r="355" spans="1:47" ht="15.6" customHeight="1" x14ac:dyDescent="0.25">
      <c r="B355" s="46" t="s">
        <v>507</v>
      </c>
      <c r="C355" s="10" t="s">
        <v>506</v>
      </c>
      <c r="D355" s="22"/>
      <c r="E355" s="28"/>
      <c r="F355" s="200"/>
      <c r="G355" s="282"/>
      <c r="H355" s="91">
        <v>1.2882058065863677</v>
      </c>
      <c r="I355" s="91">
        <f t="shared" si="15"/>
        <v>1.0305646452690942</v>
      </c>
      <c r="J355" s="30">
        <f t="shared" si="13"/>
        <v>5.7253591403838566E-2</v>
      </c>
      <c r="K355" s="267">
        <f t="shared" si="14"/>
        <v>0.62052418637393914</v>
      </c>
      <c r="L355" s="73"/>
      <c r="M355" s="135"/>
      <c r="N355" s="101"/>
      <c r="O355" s="116"/>
      <c r="P355" s="101"/>
      <c r="Q355" s="117"/>
      <c r="R355" s="101"/>
      <c r="S355" s="117"/>
      <c r="T355" s="126"/>
      <c r="U355" s="174"/>
      <c r="V355" s="101"/>
      <c r="W355" s="116"/>
      <c r="X355" s="101"/>
      <c r="Y355" s="116"/>
      <c r="Z355" s="120"/>
      <c r="AA355" s="116"/>
      <c r="AB355" s="126"/>
      <c r="AC355" s="127"/>
      <c r="AD355" s="128"/>
      <c r="AE355" s="129"/>
      <c r="AF355" s="128"/>
      <c r="AG355" s="130">
        <v>1.4276620370370372E-2</v>
      </c>
      <c r="AH355" s="142">
        <v>1.2882058065863677</v>
      </c>
      <c r="AI355" s="234"/>
      <c r="AJ355" s="235"/>
      <c r="AK355" s="236"/>
      <c r="AL355" s="235"/>
      <c r="AM355" s="236"/>
      <c r="AN355" s="242"/>
      <c r="AO355" s="234"/>
      <c r="AP355" s="235"/>
      <c r="AQ355" s="236"/>
      <c r="AR355" s="235"/>
      <c r="AS355" s="236"/>
      <c r="AT355" s="237"/>
      <c r="AU355" s="132"/>
    </row>
    <row r="356" spans="1:47" ht="15.6" customHeight="1" x14ac:dyDescent="0.25">
      <c r="B356" s="60" t="s">
        <v>809</v>
      </c>
      <c r="C356" s="10" t="s">
        <v>792</v>
      </c>
      <c r="D356" s="22"/>
      <c r="E356" s="28"/>
      <c r="F356" s="200"/>
      <c r="G356" s="284"/>
      <c r="H356" s="91">
        <v>1.2873563218390804</v>
      </c>
      <c r="I356" s="91">
        <f t="shared" si="15"/>
        <v>1.0298850574712644</v>
      </c>
      <c r="J356" s="30">
        <f t="shared" si="13"/>
        <v>5.7215836526181348E-2</v>
      </c>
      <c r="K356" s="267">
        <f t="shared" si="14"/>
        <v>0.62056194125159636</v>
      </c>
      <c r="L356" s="73"/>
      <c r="M356" s="135"/>
      <c r="N356" s="101"/>
      <c r="O356" s="116"/>
      <c r="P356" s="101"/>
      <c r="Q356" s="117"/>
      <c r="R356" s="101"/>
      <c r="S356" s="117"/>
      <c r="T356" s="126"/>
      <c r="U356" s="174"/>
      <c r="V356" s="101"/>
      <c r="W356" s="116"/>
      <c r="X356" s="101"/>
      <c r="Y356" s="116"/>
      <c r="Z356" s="120"/>
      <c r="AA356" s="116"/>
      <c r="AB356" s="126"/>
      <c r="AC356" s="127"/>
      <c r="AD356" s="128"/>
      <c r="AE356" s="129"/>
      <c r="AF356" s="128"/>
      <c r="AG356" s="130"/>
      <c r="AH356" s="131"/>
      <c r="AI356" s="234"/>
      <c r="AJ356" s="235"/>
      <c r="AK356" s="236">
        <v>5.7037037037037032E-2</v>
      </c>
      <c r="AL356" s="235">
        <v>1.2873563218390804</v>
      </c>
      <c r="AM356" s="236"/>
      <c r="AN356" s="242"/>
      <c r="AO356" s="234"/>
      <c r="AP356" s="235"/>
      <c r="AQ356" s="236"/>
      <c r="AR356" s="235"/>
      <c r="AS356" s="236"/>
      <c r="AT356" s="237"/>
      <c r="AU356" s="132"/>
    </row>
    <row r="357" spans="1:47" ht="15.6" customHeight="1" x14ac:dyDescent="0.25">
      <c r="B357" s="46" t="s">
        <v>191</v>
      </c>
      <c r="C357" s="10" t="s">
        <v>190</v>
      </c>
      <c r="D357" s="22">
        <v>1987</v>
      </c>
      <c r="E357" s="28" t="s">
        <v>714</v>
      </c>
      <c r="F357" s="200"/>
      <c r="G357" s="282"/>
      <c r="H357" s="90">
        <v>1.028399781540142</v>
      </c>
      <c r="I357" s="90">
        <v>1.028399781540142</v>
      </c>
      <c r="J357" s="30">
        <f t="shared" si="13"/>
        <v>5.7133321196674552E-2</v>
      </c>
      <c r="K357" s="267">
        <f t="shared" si="14"/>
        <v>0.62064445658110312</v>
      </c>
      <c r="L357" s="73"/>
      <c r="M357" s="135">
        <v>4.8796296296296303E-2</v>
      </c>
      <c r="N357" s="101">
        <v>1.1756832124930288</v>
      </c>
      <c r="O357" s="116">
        <v>4.3587962962962967E-2</v>
      </c>
      <c r="P357" s="90">
        <v>1.028399781540142</v>
      </c>
      <c r="Q357" s="117">
        <v>1.2774074074074049E-2</v>
      </c>
      <c r="R357" s="101">
        <v>1.220358473667339</v>
      </c>
      <c r="S357" s="117"/>
      <c r="T357" s="126"/>
      <c r="U357" s="174" t="s">
        <v>1206</v>
      </c>
      <c r="V357" s="101">
        <v>1.1653766769865839</v>
      </c>
      <c r="W357" s="116">
        <v>4.4965277777777812E-2</v>
      </c>
      <c r="X357" s="102">
        <v>1.0511363636363666</v>
      </c>
      <c r="Y357" s="116"/>
      <c r="Z357" s="120"/>
      <c r="AA357" s="116"/>
      <c r="AB357" s="126"/>
      <c r="AC357" s="127">
        <v>5.1840277777777777E-2</v>
      </c>
      <c r="AD357" s="139">
        <v>1.2452043369474559</v>
      </c>
      <c r="AE357" s="129"/>
      <c r="AF357" s="128"/>
      <c r="AG357" s="130"/>
      <c r="AH357" s="131"/>
      <c r="AI357" s="234">
        <v>5.2604166666666667E-2</v>
      </c>
      <c r="AJ357" s="235">
        <v>1.2136181575433911</v>
      </c>
      <c r="AK357" s="236"/>
      <c r="AL357" s="235"/>
      <c r="AM357" s="236"/>
      <c r="AN357" s="242"/>
      <c r="AO357" s="234"/>
      <c r="AP357" s="235"/>
      <c r="AQ357" s="236"/>
      <c r="AR357" s="235"/>
      <c r="AS357" s="236"/>
      <c r="AT357" s="237"/>
      <c r="AU357" s="132"/>
    </row>
    <row r="358" spans="1:47" ht="15.6" customHeight="1" x14ac:dyDescent="0.25">
      <c r="B358" s="46" t="s">
        <v>1476</v>
      </c>
      <c r="C358" s="123" t="s">
        <v>1436</v>
      </c>
      <c r="D358" s="114"/>
      <c r="E358" s="123" t="s">
        <v>1459</v>
      </c>
      <c r="F358" s="199"/>
      <c r="G358" s="284"/>
      <c r="H358" s="91">
        <v>1.2849766140713783</v>
      </c>
      <c r="I358" s="91">
        <f>H358*0.8</f>
        <v>1.0279812912571027</v>
      </c>
      <c r="J358" s="30">
        <f t="shared" si="13"/>
        <v>5.7110071736505702E-2</v>
      </c>
      <c r="K358" s="267">
        <f t="shared" si="14"/>
        <v>0.62066770604127197</v>
      </c>
      <c r="L358" s="73"/>
      <c r="M358" s="135"/>
      <c r="N358" s="101"/>
      <c r="O358" s="116"/>
      <c r="P358" s="101"/>
      <c r="Q358" s="117">
        <v>1.3450462962963039E-2</v>
      </c>
      <c r="R358" s="91">
        <v>1.2849766140713783</v>
      </c>
      <c r="S358" s="117"/>
      <c r="T358" s="126"/>
      <c r="U358" s="174"/>
      <c r="V358" s="101"/>
      <c r="W358" s="116"/>
      <c r="X358" s="101"/>
      <c r="Y358" s="116"/>
      <c r="Z358" s="120"/>
      <c r="AA358" s="116"/>
      <c r="AB358" s="126"/>
      <c r="AC358" s="127"/>
      <c r="AD358" s="128"/>
      <c r="AE358" s="129"/>
      <c r="AF358" s="128"/>
      <c r="AG358" s="130"/>
      <c r="AH358" s="131"/>
      <c r="AI358" s="234"/>
      <c r="AJ358" s="235"/>
      <c r="AK358" s="236"/>
      <c r="AL358" s="235"/>
      <c r="AM358" s="236"/>
      <c r="AN358" s="242"/>
      <c r="AO358" s="234"/>
      <c r="AP358" s="235"/>
      <c r="AQ358" s="236"/>
      <c r="AR358" s="235"/>
      <c r="AS358" s="236"/>
      <c r="AT358" s="237"/>
      <c r="AU358" s="132"/>
    </row>
    <row r="359" spans="1:47" ht="15.6" customHeight="1" x14ac:dyDescent="0.25">
      <c r="B359" s="46" t="s">
        <v>1375</v>
      </c>
      <c r="C359" s="134" t="s">
        <v>1341</v>
      </c>
      <c r="D359" s="114">
        <v>1970</v>
      </c>
      <c r="E359" s="134" t="s">
        <v>709</v>
      </c>
      <c r="F359" s="276"/>
      <c r="G359" s="282"/>
      <c r="H359" s="91">
        <v>1.2841606246514223</v>
      </c>
      <c r="I359" s="91">
        <f>H359*0.8</f>
        <v>1.0273284997211378</v>
      </c>
      <c r="J359" s="30">
        <f t="shared" si="13"/>
        <v>5.7073805540063208E-2</v>
      </c>
      <c r="K359" s="267">
        <f t="shared" si="14"/>
        <v>0.62070397223771445</v>
      </c>
      <c r="L359" s="73"/>
      <c r="M359" s="135">
        <v>5.3298611111111116E-2</v>
      </c>
      <c r="N359" s="91">
        <v>1.2841606246514223</v>
      </c>
      <c r="O359" s="116"/>
      <c r="P359" s="101"/>
      <c r="Q359" s="117"/>
      <c r="R359" s="101"/>
      <c r="S359" s="117"/>
      <c r="T359" s="126"/>
      <c r="U359" s="174"/>
      <c r="V359" s="101"/>
      <c r="W359" s="116"/>
      <c r="X359" s="101"/>
      <c r="Y359" s="116"/>
      <c r="Z359" s="120"/>
      <c r="AA359" s="116"/>
      <c r="AB359" s="126"/>
      <c r="AC359" s="127"/>
      <c r="AD359" s="128"/>
      <c r="AE359" s="129"/>
      <c r="AF359" s="128"/>
      <c r="AG359" s="130"/>
      <c r="AH359" s="131"/>
      <c r="AI359" s="234"/>
      <c r="AJ359" s="235"/>
      <c r="AK359" s="236"/>
      <c r="AL359" s="235"/>
      <c r="AM359" s="236"/>
      <c r="AN359" s="242"/>
      <c r="AO359" s="234"/>
      <c r="AP359" s="235"/>
      <c r="AQ359" s="236"/>
      <c r="AR359" s="235"/>
      <c r="AS359" s="236"/>
      <c r="AT359" s="237"/>
      <c r="AU359" s="132"/>
    </row>
    <row r="360" spans="1:47" ht="15.6" customHeight="1" x14ac:dyDescent="0.25">
      <c r="B360" s="46" t="s">
        <v>225</v>
      </c>
      <c r="C360" s="10" t="s">
        <v>224</v>
      </c>
      <c r="D360" s="22">
        <v>1981</v>
      </c>
      <c r="E360" s="28" t="s">
        <v>706</v>
      </c>
      <c r="F360" s="200"/>
      <c r="G360" s="282"/>
      <c r="H360" s="90">
        <v>1.0273074822501365</v>
      </c>
      <c r="I360" s="90">
        <v>1.0273074822501365</v>
      </c>
      <c r="J360" s="30">
        <f t="shared" si="13"/>
        <v>5.7072637902785356E-2</v>
      </c>
      <c r="K360" s="267">
        <f t="shared" si="14"/>
        <v>0.62070513987499232</v>
      </c>
      <c r="L360" s="73"/>
      <c r="M360" s="135">
        <v>4.8449074074074082E-2</v>
      </c>
      <c r="N360" s="101">
        <v>1.1673173452314558</v>
      </c>
      <c r="O360" s="116">
        <v>4.3541666666666666E-2</v>
      </c>
      <c r="P360" s="90">
        <v>1.0273074822501365</v>
      </c>
      <c r="Q360" s="117">
        <v>1.2409259259259176E-2</v>
      </c>
      <c r="R360" s="101">
        <v>1.1855062528334008</v>
      </c>
      <c r="S360" s="117">
        <v>5.8634259259259247E-2</v>
      </c>
      <c r="T360" s="126">
        <v>1.1078066914498139</v>
      </c>
      <c r="U360" s="174"/>
      <c r="V360" s="101"/>
      <c r="W360" s="116">
        <v>4.4976851851851962E-2</v>
      </c>
      <c r="X360" s="102">
        <v>1.051406926406931</v>
      </c>
      <c r="Y360" s="116">
        <v>1.2072453703703689E-2</v>
      </c>
      <c r="Z360" s="120">
        <v>1.0967111073726747</v>
      </c>
      <c r="AA360" s="116"/>
      <c r="AB360" s="126"/>
      <c r="AC360" s="127">
        <v>4.8865740740740737E-2</v>
      </c>
      <c r="AD360" s="128">
        <v>1.1737559077008615</v>
      </c>
      <c r="AE360" s="129">
        <v>4.8275462962962958E-2</v>
      </c>
      <c r="AF360" s="139">
        <v>1.1019815059445177</v>
      </c>
      <c r="AG360" s="130">
        <v>1.2360725308641974E-2</v>
      </c>
      <c r="AH360" s="131">
        <v>1.1153310589709668</v>
      </c>
      <c r="AI360" s="234">
        <v>6.0023148148148152E-2</v>
      </c>
      <c r="AJ360" s="235">
        <v>1.3847797062750333</v>
      </c>
      <c r="AK360" s="236" t="s">
        <v>592</v>
      </c>
      <c r="AL360" s="235">
        <v>0</v>
      </c>
      <c r="AM360" s="236">
        <v>1.3269290123456789E-2</v>
      </c>
      <c r="AN360" s="242">
        <v>1.1984807303644853</v>
      </c>
      <c r="AO360" s="234">
        <v>4.5706018518518521E-2</v>
      </c>
      <c r="AP360" s="235">
        <v>1.0713510580575152</v>
      </c>
      <c r="AQ360" s="236">
        <v>7.2928240740740738E-2</v>
      </c>
      <c r="AR360" s="235">
        <v>1.1150238895770661</v>
      </c>
      <c r="AS360" s="236">
        <v>1.2949845679012348E-2</v>
      </c>
      <c r="AT360" s="237">
        <v>1.2061518559775777</v>
      </c>
      <c r="AU360" s="132"/>
    </row>
    <row r="361" spans="1:47" ht="15.6" customHeight="1" x14ac:dyDescent="0.25">
      <c r="B361" s="62" t="s">
        <v>924</v>
      </c>
      <c r="C361" s="55" t="s">
        <v>1037</v>
      </c>
      <c r="D361" s="22"/>
      <c r="E361" s="55" t="s">
        <v>1152</v>
      </c>
      <c r="F361" s="200"/>
      <c r="G361" s="282"/>
      <c r="H361" s="91">
        <v>1.2830086580086595</v>
      </c>
      <c r="I361" s="91">
        <f>H361*0.8</f>
        <v>1.0264069264069275</v>
      </c>
      <c r="J361" s="30">
        <f t="shared" si="13"/>
        <v>5.7022607022607086E-2</v>
      </c>
      <c r="K361" s="267">
        <f t="shared" si="14"/>
        <v>0.62075517075517062</v>
      </c>
      <c r="L361" s="73"/>
      <c r="M361" s="135"/>
      <c r="N361" s="101"/>
      <c r="O361" s="116"/>
      <c r="P361" s="101"/>
      <c r="Q361" s="117"/>
      <c r="R361" s="101"/>
      <c r="S361" s="117"/>
      <c r="T361" s="126"/>
      <c r="U361" s="174"/>
      <c r="V361" s="101"/>
      <c r="W361" s="116">
        <v>5.4884259259259216E-2</v>
      </c>
      <c r="X361" s="91">
        <v>1.2830086580086595</v>
      </c>
      <c r="Y361" s="116"/>
      <c r="Z361" s="120"/>
      <c r="AA361" s="116"/>
      <c r="AB361" s="126"/>
      <c r="AC361" s="127"/>
      <c r="AD361" s="128"/>
      <c r="AE361" s="129"/>
      <c r="AF361" s="128"/>
      <c r="AG361" s="130"/>
      <c r="AH361" s="131"/>
      <c r="AI361" s="234"/>
      <c r="AJ361" s="235"/>
      <c r="AK361" s="236"/>
      <c r="AL361" s="235"/>
      <c r="AM361" s="236"/>
      <c r="AN361" s="242"/>
      <c r="AO361" s="234"/>
      <c r="AP361" s="235"/>
      <c r="AQ361" s="236"/>
      <c r="AR361" s="235"/>
      <c r="AS361" s="236"/>
      <c r="AT361" s="237"/>
      <c r="AU361" s="132"/>
    </row>
    <row r="362" spans="1:47" ht="15.6" customHeight="1" x14ac:dyDescent="0.25">
      <c r="B362" s="46" t="s">
        <v>197</v>
      </c>
      <c r="C362" s="10" t="s">
        <v>196</v>
      </c>
      <c r="D362" s="22">
        <v>1983</v>
      </c>
      <c r="E362" s="28" t="s">
        <v>715</v>
      </c>
      <c r="F362" s="200"/>
      <c r="G362" s="282"/>
      <c r="H362" s="91">
        <v>1.2710592160133443</v>
      </c>
      <c r="I362" s="91">
        <f>H362*0.8</f>
        <v>1.0168473728106755</v>
      </c>
      <c r="J362" s="30">
        <f t="shared" si="13"/>
        <v>5.6491520711704192E-2</v>
      </c>
      <c r="K362" s="267">
        <f t="shared" si="14"/>
        <v>0.62128625706607354</v>
      </c>
      <c r="L362" s="73"/>
      <c r="M362" s="135"/>
      <c r="N362" s="101"/>
      <c r="O362" s="116"/>
      <c r="P362" s="101"/>
      <c r="Q362" s="117"/>
      <c r="R362" s="101"/>
      <c r="S362" s="117"/>
      <c r="T362" s="126"/>
      <c r="U362" s="174"/>
      <c r="V362" s="101"/>
      <c r="W362" s="116"/>
      <c r="X362" s="101"/>
      <c r="Y362" s="116"/>
      <c r="Z362" s="120"/>
      <c r="AA362" s="116"/>
      <c r="AB362" s="126"/>
      <c r="AC362" s="127">
        <v>5.2916666666666667E-2</v>
      </c>
      <c r="AD362" s="136">
        <v>1.2710592160133443</v>
      </c>
      <c r="AE362" s="129"/>
      <c r="AF362" s="128"/>
      <c r="AG362" s="130"/>
      <c r="AH362" s="131"/>
      <c r="AI362" s="234"/>
      <c r="AJ362" s="235"/>
      <c r="AK362" s="236"/>
      <c r="AL362" s="235"/>
      <c r="AM362" s="236"/>
      <c r="AN362" s="242"/>
      <c r="AO362" s="234"/>
      <c r="AP362" s="235"/>
      <c r="AQ362" s="236"/>
      <c r="AR362" s="235"/>
      <c r="AS362" s="236"/>
      <c r="AT362" s="237"/>
      <c r="AU362" s="132"/>
    </row>
    <row r="363" spans="1:47" ht="15.6" customHeight="1" x14ac:dyDescent="0.25">
      <c r="B363" s="60" t="s">
        <v>696</v>
      </c>
      <c r="C363" s="10" t="s">
        <v>667</v>
      </c>
      <c r="D363" s="22">
        <v>1985</v>
      </c>
      <c r="E363" s="28" t="s">
        <v>707</v>
      </c>
      <c r="F363" s="200"/>
      <c r="G363" s="282"/>
      <c r="H363" s="91">
        <v>1.2696691687517374</v>
      </c>
      <c r="I363" s="91">
        <f>H363*0.8</f>
        <v>1.01573533500139</v>
      </c>
      <c r="J363" s="30">
        <f t="shared" si="13"/>
        <v>5.6429740833410555E-2</v>
      </c>
      <c r="K363" s="267">
        <f t="shared" si="14"/>
        <v>0.62134803694436713</v>
      </c>
      <c r="L363" s="73"/>
      <c r="M363" s="135"/>
      <c r="N363" s="101"/>
      <c r="O363" s="116"/>
      <c r="P363" s="101"/>
      <c r="Q363" s="117"/>
      <c r="R363" s="101"/>
      <c r="S363" s="117"/>
      <c r="T363" s="126"/>
      <c r="U363" s="174"/>
      <c r="V363" s="101"/>
      <c r="W363" s="116"/>
      <c r="X363" s="101"/>
      <c r="Y363" s="116"/>
      <c r="Z363" s="120"/>
      <c r="AA363" s="116"/>
      <c r="AB363" s="126"/>
      <c r="AC363" s="127">
        <v>5.28587962962963E-2</v>
      </c>
      <c r="AD363" s="136">
        <v>1.2696691687517374</v>
      </c>
      <c r="AE363" s="129"/>
      <c r="AF363" s="128"/>
      <c r="AG363" s="130"/>
      <c r="AH363" s="131"/>
      <c r="AI363" s="234"/>
      <c r="AJ363" s="235"/>
      <c r="AK363" s="236"/>
      <c r="AL363" s="235"/>
      <c r="AM363" s="236"/>
      <c r="AN363" s="242"/>
      <c r="AO363" s="234"/>
      <c r="AP363" s="235"/>
      <c r="AQ363" s="236"/>
      <c r="AR363" s="235"/>
      <c r="AS363" s="236"/>
      <c r="AT363" s="237"/>
      <c r="AU363" s="132"/>
    </row>
    <row r="364" spans="1:47" ht="15.6" customHeight="1" x14ac:dyDescent="0.25">
      <c r="B364" s="46" t="s">
        <v>533</v>
      </c>
      <c r="C364" s="10" t="s">
        <v>532</v>
      </c>
      <c r="D364" s="22">
        <v>1989</v>
      </c>
      <c r="E364" s="28" t="s">
        <v>735</v>
      </c>
      <c r="F364" s="200"/>
      <c r="G364" s="282"/>
      <c r="H364" s="90">
        <v>1.0154798761609904</v>
      </c>
      <c r="I364" s="90">
        <v>1.0154798761609904</v>
      </c>
      <c r="J364" s="30">
        <f t="shared" si="13"/>
        <v>5.6415548675610577E-2</v>
      </c>
      <c r="K364" s="267">
        <f t="shared" si="14"/>
        <v>0.6213622291021671</v>
      </c>
      <c r="L364" s="73"/>
      <c r="M364" s="135">
        <v>4.5115740740740741E-2</v>
      </c>
      <c r="N364" s="101">
        <v>1.0870050195203571</v>
      </c>
      <c r="O364" s="116"/>
      <c r="P364" s="101"/>
      <c r="Q364" s="117"/>
      <c r="R364" s="101"/>
      <c r="S364" s="117"/>
      <c r="T364" s="126"/>
      <c r="U364" s="174" t="s">
        <v>1223</v>
      </c>
      <c r="V364" s="90">
        <v>1.0154798761609904</v>
      </c>
      <c r="W364" s="116"/>
      <c r="X364" s="101"/>
      <c r="Y364" s="116"/>
      <c r="Z364" s="120"/>
      <c r="AA364" s="116"/>
      <c r="AB364" s="126"/>
      <c r="AC364" s="127">
        <v>4.3831018518518512E-2</v>
      </c>
      <c r="AD364" s="128">
        <v>1.0528217959410617</v>
      </c>
      <c r="AE364" s="129"/>
      <c r="AF364" s="128"/>
      <c r="AG364" s="130"/>
      <c r="AH364" s="131"/>
      <c r="AI364" s="234">
        <v>4.4710648148148152E-2</v>
      </c>
      <c r="AJ364" s="235">
        <v>1.0315086782376504</v>
      </c>
      <c r="AK364" s="236"/>
      <c r="AL364" s="235"/>
      <c r="AM364" s="236"/>
      <c r="AN364" s="242"/>
      <c r="AO364" s="234"/>
      <c r="AP364" s="235"/>
      <c r="AQ364" s="236"/>
      <c r="AR364" s="235"/>
      <c r="AS364" s="236">
        <v>1.1846836419753086E-2</v>
      </c>
      <c r="AT364" s="237">
        <v>1.1034172985015631</v>
      </c>
      <c r="AU364" s="132"/>
    </row>
    <row r="365" spans="1:47" ht="15.6" customHeight="1" x14ac:dyDescent="0.25">
      <c r="A365" s="24"/>
      <c r="B365" s="46" t="s">
        <v>26</v>
      </c>
      <c r="C365" s="10" t="s">
        <v>25</v>
      </c>
      <c r="D365" s="22"/>
      <c r="E365" s="28"/>
      <c r="F365" s="200"/>
      <c r="G365" s="282"/>
      <c r="H365" s="91">
        <v>1.268855250500337</v>
      </c>
      <c r="I365" s="91">
        <f t="shared" ref="I365:I371" si="16">H365*0.8</f>
        <v>1.0150842004002696</v>
      </c>
      <c r="J365" s="31">
        <f t="shared" si="13"/>
        <v>5.6393566688903864E-2</v>
      </c>
      <c r="K365" s="267">
        <f t="shared" si="14"/>
        <v>0.62138421108887387</v>
      </c>
      <c r="L365" s="113"/>
      <c r="M365" s="135"/>
      <c r="N365" s="101"/>
      <c r="O365" s="116"/>
      <c r="P365" s="101"/>
      <c r="Q365" s="117">
        <v>1.3281712962962877E-2</v>
      </c>
      <c r="R365" s="91">
        <v>1.268855250500337</v>
      </c>
      <c r="S365" s="117"/>
      <c r="T365" s="126"/>
      <c r="U365" s="174"/>
      <c r="V365" s="101"/>
      <c r="W365" s="116"/>
      <c r="X365" s="101"/>
      <c r="Y365" s="116"/>
      <c r="Z365" s="120"/>
      <c r="AA365" s="116"/>
      <c r="AB365" s="126"/>
      <c r="AC365" s="154"/>
      <c r="AD365" s="148"/>
      <c r="AE365" s="155"/>
      <c r="AF365" s="148"/>
      <c r="AG365" s="130"/>
      <c r="AH365" s="131"/>
      <c r="AI365" s="234"/>
      <c r="AJ365" s="235"/>
      <c r="AK365" s="236"/>
      <c r="AL365" s="235"/>
      <c r="AM365" s="236"/>
      <c r="AN365" s="242"/>
      <c r="AO365" s="234"/>
      <c r="AP365" s="235"/>
      <c r="AQ365" s="236"/>
      <c r="AR365" s="235"/>
      <c r="AS365" s="236">
        <v>1.301118827160494E-2</v>
      </c>
      <c r="AT365" s="237">
        <v>1.2118653203492762</v>
      </c>
      <c r="AU365" s="156"/>
    </row>
    <row r="366" spans="1:47" ht="15.6" customHeight="1" x14ac:dyDescent="0.25">
      <c r="B366" s="46" t="s">
        <v>587</v>
      </c>
      <c r="C366" s="10" t="s">
        <v>586</v>
      </c>
      <c r="D366" s="22"/>
      <c r="E366" s="28"/>
      <c r="F366" s="200"/>
      <c r="G366" s="282"/>
      <c r="H366" s="91">
        <v>1.267814150706098</v>
      </c>
      <c r="I366" s="91">
        <f t="shared" si="16"/>
        <v>1.0142513205648784</v>
      </c>
      <c r="J366" s="30">
        <f t="shared" si="13"/>
        <v>5.6347295586937685E-2</v>
      </c>
      <c r="K366" s="267">
        <f t="shared" si="14"/>
        <v>0.62143048219084007</v>
      </c>
      <c r="L366" s="73"/>
      <c r="M366" s="135"/>
      <c r="N366" s="101"/>
      <c r="O366" s="116"/>
      <c r="P366" s="101"/>
      <c r="Q366" s="117"/>
      <c r="R366" s="101"/>
      <c r="S366" s="117"/>
      <c r="T366" s="126"/>
      <c r="U366" s="174"/>
      <c r="V366" s="101"/>
      <c r="W366" s="116"/>
      <c r="X366" s="101"/>
      <c r="Y366" s="116"/>
      <c r="Z366" s="120"/>
      <c r="AA366" s="116"/>
      <c r="AB366" s="126"/>
      <c r="AC366" s="127"/>
      <c r="AD366" s="128"/>
      <c r="AE366" s="129"/>
      <c r="AF366" s="128"/>
      <c r="AG366" s="130"/>
      <c r="AH366" s="131"/>
      <c r="AI366" s="234"/>
      <c r="AJ366" s="235"/>
      <c r="AK366" s="236"/>
      <c r="AL366" s="235"/>
      <c r="AM366" s="236"/>
      <c r="AN366" s="242"/>
      <c r="AO366" s="234"/>
      <c r="AP366" s="235"/>
      <c r="AQ366" s="236"/>
      <c r="AR366" s="235"/>
      <c r="AS366" s="236">
        <v>1.3611882716049383E-2</v>
      </c>
      <c r="AT366" s="237">
        <v>1.267814150706098</v>
      </c>
      <c r="AU366" s="132"/>
    </row>
    <row r="367" spans="1:47" ht="15.6" customHeight="1" x14ac:dyDescent="0.25">
      <c r="B367" s="62" t="s">
        <v>937</v>
      </c>
      <c r="C367" s="55" t="s">
        <v>1050</v>
      </c>
      <c r="D367" s="22"/>
      <c r="E367" s="55" t="s">
        <v>741</v>
      </c>
      <c r="F367" s="200"/>
      <c r="G367" s="282"/>
      <c r="H367" s="91">
        <v>1.2619047619047652</v>
      </c>
      <c r="I367" s="91">
        <f t="shared" si="16"/>
        <v>1.0095238095238122</v>
      </c>
      <c r="J367" s="30">
        <f t="shared" si="13"/>
        <v>5.608465608465623E-2</v>
      </c>
      <c r="K367" s="267">
        <f t="shared" si="14"/>
        <v>0.62169312169312152</v>
      </c>
      <c r="L367" s="73"/>
      <c r="M367" s="135"/>
      <c r="N367" s="101"/>
      <c r="O367" s="116"/>
      <c r="P367" s="101"/>
      <c r="Q367" s="117"/>
      <c r="R367" s="101"/>
      <c r="S367" s="117"/>
      <c r="T367" s="126"/>
      <c r="U367" s="174"/>
      <c r="V367" s="101"/>
      <c r="W367" s="116">
        <v>5.3981481481481519E-2</v>
      </c>
      <c r="X367" s="91">
        <v>1.2619047619047652</v>
      </c>
      <c r="Y367" s="116"/>
      <c r="Z367" s="120"/>
      <c r="AA367" s="116"/>
      <c r="AB367" s="126"/>
      <c r="AC367" s="127"/>
      <c r="AD367" s="128"/>
      <c r="AE367" s="129"/>
      <c r="AF367" s="128"/>
      <c r="AG367" s="130"/>
      <c r="AH367" s="131"/>
      <c r="AI367" s="234"/>
      <c r="AJ367" s="235"/>
      <c r="AK367" s="236"/>
      <c r="AL367" s="235"/>
      <c r="AM367" s="236"/>
      <c r="AN367" s="242"/>
      <c r="AO367" s="234"/>
      <c r="AP367" s="235"/>
      <c r="AQ367" s="236"/>
      <c r="AR367" s="235"/>
      <c r="AS367" s="236"/>
      <c r="AT367" s="237"/>
      <c r="AU367" s="132"/>
    </row>
    <row r="368" spans="1:47" ht="15.6" customHeight="1" x14ac:dyDescent="0.25">
      <c r="B368" s="62" t="s">
        <v>926</v>
      </c>
      <c r="C368" s="55" t="s">
        <v>1039</v>
      </c>
      <c r="D368" s="22"/>
      <c r="E368" s="55" t="s">
        <v>1153</v>
      </c>
      <c r="F368" s="200"/>
      <c r="G368" s="282"/>
      <c r="H368" s="91">
        <v>1.259199134199138</v>
      </c>
      <c r="I368" s="91">
        <f t="shared" si="16"/>
        <v>1.0073593073593103</v>
      </c>
      <c r="J368" s="30">
        <f t="shared" si="13"/>
        <v>5.5964405964406126E-2</v>
      </c>
      <c r="K368" s="267">
        <f t="shared" si="14"/>
        <v>0.6218133718133716</v>
      </c>
      <c r="L368" s="73"/>
      <c r="M368" s="135"/>
      <c r="N368" s="101"/>
      <c r="O368" s="116"/>
      <c r="P368" s="101"/>
      <c r="Q368" s="117"/>
      <c r="R368" s="101"/>
      <c r="S368" s="117"/>
      <c r="T368" s="126"/>
      <c r="U368" s="174"/>
      <c r="V368" s="101"/>
      <c r="W368" s="116">
        <v>5.3865740740740797E-2</v>
      </c>
      <c r="X368" s="91">
        <v>1.259199134199138</v>
      </c>
      <c r="Y368" s="116"/>
      <c r="Z368" s="120"/>
      <c r="AA368" s="116"/>
      <c r="AB368" s="126"/>
      <c r="AC368" s="127"/>
      <c r="AD368" s="128"/>
      <c r="AE368" s="129"/>
      <c r="AF368" s="128"/>
      <c r="AG368" s="130"/>
      <c r="AH368" s="131"/>
      <c r="AI368" s="234"/>
      <c r="AJ368" s="235"/>
      <c r="AK368" s="236"/>
      <c r="AL368" s="235"/>
      <c r="AM368" s="236"/>
      <c r="AN368" s="242"/>
      <c r="AO368" s="234"/>
      <c r="AP368" s="235"/>
      <c r="AQ368" s="236"/>
      <c r="AR368" s="235"/>
      <c r="AS368" s="236"/>
      <c r="AT368" s="237"/>
      <c r="AU368" s="132"/>
    </row>
    <row r="369" spans="2:47" ht="15.6" customHeight="1" x14ac:dyDescent="0.25">
      <c r="B369" s="46" t="s">
        <v>585</v>
      </c>
      <c r="C369" s="10" t="s">
        <v>584</v>
      </c>
      <c r="D369" s="22">
        <v>1979</v>
      </c>
      <c r="E369" s="28" t="s">
        <v>785</v>
      </c>
      <c r="F369" s="200"/>
      <c r="G369" s="282"/>
      <c r="H369" s="91">
        <v>1.2575957727873182</v>
      </c>
      <c r="I369" s="91">
        <f t="shared" si="16"/>
        <v>1.0060766182298546</v>
      </c>
      <c r="J369" s="30">
        <f t="shared" si="13"/>
        <v>5.589314545721414E-2</v>
      </c>
      <c r="K369" s="267">
        <f t="shared" si="14"/>
        <v>0.62188463232056357</v>
      </c>
      <c r="L369" s="73"/>
      <c r="M369" s="135"/>
      <c r="N369" s="101"/>
      <c r="O369" s="116"/>
      <c r="P369" s="101"/>
      <c r="Q369" s="117"/>
      <c r="R369" s="101"/>
      <c r="S369" s="117"/>
      <c r="T369" s="126"/>
      <c r="U369" s="174"/>
      <c r="V369" s="101"/>
      <c r="W369" s="116"/>
      <c r="X369" s="101"/>
      <c r="Y369" s="116"/>
      <c r="Z369" s="120"/>
      <c r="AA369" s="116"/>
      <c r="AB369" s="126"/>
      <c r="AC369" s="127"/>
      <c r="AD369" s="128"/>
      <c r="AE369" s="129">
        <v>5.5092592592592589E-2</v>
      </c>
      <c r="AF369" s="136">
        <v>1.2575957727873182</v>
      </c>
      <c r="AG369" s="130"/>
      <c r="AH369" s="131"/>
      <c r="AI369" s="234"/>
      <c r="AJ369" s="235"/>
      <c r="AK369" s="236"/>
      <c r="AL369" s="235"/>
      <c r="AM369" s="236"/>
      <c r="AN369" s="242"/>
      <c r="AO369" s="234"/>
      <c r="AP369" s="235"/>
      <c r="AQ369" s="236"/>
      <c r="AR369" s="235"/>
      <c r="AS369" s="236"/>
      <c r="AT369" s="237"/>
      <c r="AU369" s="132"/>
    </row>
    <row r="370" spans="2:47" ht="15.6" customHeight="1" x14ac:dyDescent="0.25">
      <c r="B370" s="46" t="s">
        <v>1475</v>
      </c>
      <c r="C370" s="123" t="s">
        <v>1435</v>
      </c>
      <c r="D370" s="114"/>
      <c r="E370" s="123" t="s">
        <v>1458</v>
      </c>
      <c r="F370" s="199"/>
      <c r="G370" s="282"/>
      <c r="H370" s="91">
        <v>1.2564380411105887</v>
      </c>
      <c r="I370" s="91">
        <f t="shared" si="16"/>
        <v>1.0051504328884711</v>
      </c>
      <c r="J370" s="30">
        <f t="shared" si="13"/>
        <v>5.5841690716026168E-2</v>
      </c>
      <c r="K370" s="267">
        <f t="shared" si="14"/>
        <v>0.62193608706175152</v>
      </c>
      <c r="L370" s="73"/>
      <c r="M370" s="135"/>
      <c r="N370" s="101"/>
      <c r="O370" s="116"/>
      <c r="P370" s="101"/>
      <c r="Q370" s="117">
        <v>1.315173611111109E-2</v>
      </c>
      <c r="R370" s="91">
        <v>1.2564380411105887</v>
      </c>
      <c r="S370" s="117"/>
      <c r="T370" s="126"/>
      <c r="U370" s="174"/>
      <c r="V370" s="101"/>
      <c r="W370" s="116"/>
      <c r="X370" s="101"/>
      <c r="Y370" s="116"/>
      <c r="Z370" s="120"/>
      <c r="AA370" s="116"/>
      <c r="AB370" s="126"/>
      <c r="AC370" s="127"/>
      <c r="AD370" s="128"/>
      <c r="AE370" s="129"/>
      <c r="AF370" s="128"/>
      <c r="AG370" s="130"/>
      <c r="AH370" s="131"/>
      <c r="AI370" s="234"/>
      <c r="AJ370" s="235"/>
      <c r="AK370" s="236"/>
      <c r="AL370" s="235"/>
      <c r="AM370" s="236"/>
      <c r="AN370" s="242"/>
      <c r="AO370" s="234"/>
      <c r="AP370" s="235"/>
      <c r="AQ370" s="236"/>
      <c r="AR370" s="235"/>
      <c r="AS370" s="236"/>
      <c r="AT370" s="237"/>
      <c r="AU370" s="132"/>
    </row>
    <row r="371" spans="2:47" ht="15.6" customHeight="1" x14ac:dyDescent="0.25">
      <c r="B371" s="46" t="s">
        <v>457</v>
      </c>
      <c r="C371" s="10" t="s">
        <v>456</v>
      </c>
      <c r="D371" s="22">
        <v>1978</v>
      </c>
      <c r="E371" s="28" t="s">
        <v>711</v>
      </c>
      <c r="F371" s="200"/>
      <c r="G371" s="282"/>
      <c r="H371" s="91">
        <v>1.2535446205170973</v>
      </c>
      <c r="I371" s="91">
        <f t="shared" si="16"/>
        <v>1.0028356964136778</v>
      </c>
      <c r="J371" s="30">
        <f t="shared" si="13"/>
        <v>5.571309424520432E-2</v>
      </c>
      <c r="K371" s="267">
        <f t="shared" si="14"/>
        <v>0.62206468353257338</v>
      </c>
      <c r="L371" s="73"/>
      <c r="M371" s="135"/>
      <c r="N371" s="101"/>
      <c r="O371" s="116"/>
      <c r="P371" s="101"/>
      <c r="Q371" s="117"/>
      <c r="R371" s="101"/>
      <c r="S371" s="117"/>
      <c r="T371" s="126"/>
      <c r="U371" s="174"/>
      <c r="V371" s="101"/>
      <c r="W371" s="116"/>
      <c r="X371" s="101"/>
      <c r="Y371" s="116"/>
      <c r="Z371" s="120"/>
      <c r="AA371" s="116"/>
      <c r="AB371" s="126"/>
      <c r="AC371" s="127">
        <v>5.2187499999999998E-2</v>
      </c>
      <c r="AD371" s="136">
        <v>1.2535446205170973</v>
      </c>
      <c r="AE371" s="129"/>
      <c r="AF371" s="128"/>
      <c r="AG371" s="130"/>
      <c r="AH371" s="131"/>
      <c r="AI371" s="234"/>
      <c r="AJ371" s="235"/>
      <c r="AK371" s="236"/>
      <c r="AL371" s="235"/>
      <c r="AM371" s="236"/>
      <c r="AN371" s="242"/>
      <c r="AO371" s="234"/>
      <c r="AP371" s="235"/>
      <c r="AQ371" s="236"/>
      <c r="AR371" s="235"/>
      <c r="AS371" s="236"/>
      <c r="AT371" s="237"/>
      <c r="AU371" s="132"/>
    </row>
    <row r="372" spans="2:47" ht="15.6" customHeight="1" x14ac:dyDescent="0.25">
      <c r="B372" s="62" t="s">
        <v>891</v>
      </c>
      <c r="C372" s="55" t="s">
        <v>1005</v>
      </c>
      <c r="D372" s="22"/>
      <c r="E372" s="55" t="s">
        <v>1134</v>
      </c>
      <c r="F372" s="200"/>
      <c r="G372" s="282"/>
      <c r="H372" s="90">
        <v>1.0013943112102623</v>
      </c>
      <c r="I372" s="90">
        <v>1.0013943112102623</v>
      </c>
      <c r="J372" s="30">
        <f t="shared" si="13"/>
        <v>5.5633017289459019E-2</v>
      </c>
      <c r="K372" s="267">
        <f t="shared" si="14"/>
        <v>0.62214476048831868</v>
      </c>
      <c r="L372" s="73"/>
      <c r="M372" s="135">
        <v>4.1562500000000002E-2</v>
      </c>
      <c r="N372" s="90">
        <v>1.0013943112102623</v>
      </c>
      <c r="O372" s="116"/>
      <c r="P372" s="101"/>
      <c r="Q372" s="117"/>
      <c r="R372" s="101"/>
      <c r="S372" s="117"/>
      <c r="T372" s="126"/>
      <c r="U372" s="174" t="s">
        <v>1229</v>
      </c>
      <c r="V372" s="102">
        <v>1.0157378740970071</v>
      </c>
      <c r="W372" s="116"/>
      <c r="X372" s="101"/>
      <c r="Y372" s="116"/>
      <c r="Z372" s="120"/>
      <c r="AA372" s="116"/>
      <c r="AB372" s="126"/>
      <c r="AC372" s="127"/>
      <c r="AD372" s="128"/>
      <c r="AE372" s="129"/>
      <c r="AF372" s="128"/>
      <c r="AG372" s="130"/>
      <c r="AH372" s="131"/>
      <c r="AI372" s="234"/>
      <c r="AJ372" s="235"/>
      <c r="AK372" s="236"/>
      <c r="AL372" s="235"/>
      <c r="AM372" s="236"/>
      <c r="AN372" s="242"/>
      <c r="AO372" s="234"/>
      <c r="AP372" s="235"/>
      <c r="AQ372" s="236"/>
      <c r="AR372" s="235"/>
      <c r="AS372" s="236"/>
      <c r="AT372" s="237"/>
      <c r="AU372" s="132"/>
    </row>
    <row r="373" spans="2:47" ht="15.6" customHeight="1" x14ac:dyDescent="0.25">
      <c r="B373" s="46" t="s">
        <v>30</v>
      </c>
      <c r="C373" s="10" t="s">
        <v>29</v>
      </c>
      <c r="D373" s="22"/>
      <c r="E373" s="28"/>
      <c r="F373" s="200"/>
      <c r="G373" s="282"/>
      <c r="H373" s="90">
        <v>1.0012899896800824</v>
      </c>
      <c r="I373" s="90">
        <v>1.0012899896800824</v>
      </c>
      <c r="J373" s="30">
        <f t="shared" si="13"/>
        <v>5.5627221648893464E-2</v>
      </c>
      <c r="K373" s="267">
        <f t="shared" si="14"/>
        <v>0.62215055612888426</v>
      </c>
      <c r="L373" s="73"/>
      <c r="M373" s="135">
        <v>4.1562500000000002E-2</v>
      </c>
      <c r="N373" s="101">
        <v>1.0013943112102623</v>
      </c>
      <c r="O373" s="116"/>
      <c r="P373" s="101"/>
      <c r="Q373" s="117"/>
      <c r="R373" s="101"/>
      <c r="S373" s="117"/>
      <c r="T373" s="126"/>
      <c r="U373" s="174">
        <v>4.144675925925926E-2</v>
      </c>
      <c r="V373" s="90">
        <v>1.0012899896800824</v>
      </c>
      <c r="W373" s="116"/>
      <c r="X373" s="101"/>
      <c r="Y373" s="116"/>
      <c r="Z373" s="120"/>
      <c r="AA373" s="116"/>
      <c r="AB373" s="126"/>
      <c r="AC373" s="127"/>
      <c r="AD373" s="128"/>
      <c r="AE373" s="129"/>
      <c r="AF373" s="128"/>
      <c r="AG373" s="130"/>
      <c r="AH373" s="131"/>
      <c r="AI373" s="234">
        <v>4.3344907407407408E-2</v>
      </c>
      <c r="AJ373" s="235">
        <v>1</v>
      </c>
      <c r="AK373" s="236"/>
      <c r="AL373" s="235"/>
      <c r="AM373" s="236"/>
      <c r="AN373" s="242"/>
      <c r="AO373" s="234"/>
      <c r="AP373" s="235"/>
      <c r="AQ373" s="236"/>
      <c r="AR373" s="235"/>
      <c r="AS373" s="236"/>
      <c r="AT373" s="237"/>
      <c r="AU373" s="132"/>
    </row>
    <row r="374" spans="2:47" ht="15.6" customHeight="1" x14ac:dyDescent="0.25">
      <c r="B374" s="46" t="s">
        <v>275</v>
      </c>
      <c r="C374" s="10" t="s">
        <v>274</v>
      </c>
      <c r="D374" s="22">
        <v>1990</v>
      </c>
      <c r="E374" s="28" t="s">
        <v>719</v>
      </c>
      <c r="F374" s="200"/>
      <c r="G374" s="282"/>
      <c r="H374" s="91">
        <v>1.2512549537648612</v>
      </c>
      <c r="I374" s="91">
        <f>H374*0.8</f>
        <v>1.001003963011889</v>
      </c>
      <c r="J374" s="30">
        <f t="shared" si="13"/>
        <v>5.5611331278438272E-2</v>
      </c>
      <c r="K374" s="267">
        <f t="shared" si="14"/>
        <v>0.62216644649933939</v>
      </c>
      <c r="L374" s="73"/>
      <c r="M374" s="135"/>
      <c r="N374" s="101"/>
      <c r="O374" s="116"/>
      <c r="P374" s="101"/>
      <c r="Q374" s="117"/>
      <c r="R374" s="101"/>
      <c r="S374" s="117"/>
      <c r="T374" s="126"/>
      <c r="U374" s="174"/>
      <c r="V374" s="101"/>
      <c r="W374" s="116"/>
      <c r="X374" s="101"/>
      <c r="Y374" s="116"/>
      <c r="Z374" s="120"/>
      <c r="AA374" s="116"/>
      <c r="AB374" s="126"/>
      <c r="AC374" s="127"/>
      <c r="AD374" s="128"/>
      <c r="AE374" s="129">
        <v>5.4814814814814816E-2</v>
      </c>
      <c r="AF374" s="136">
        <v>1.2512549537648612</v>
      </c>
      <c r="AG374" s="130"/>
      <c r="AH374" s="131"/>
      <c r="AI374" s="234"/>
      <c r="AJ374" s="235"/>
      <c r="AK374" s="236"/>
      <c r="AL374" s="235"/>
      <c r="AM374" s="236"/>
      <c r="AN374" s="238"/>
      <c r="AO374" s="234"/>
      <c r="AP374" s="235"/>
      <c r="AQ374" s="236"/>
      <c r="AR374" s="235"/>
      <c r="AS374" s="236"/>
      <c r="AT374" s="237"/>
      <c r="AU374" s="132"/>
    </row>
    <row r="375" spans="2:47" ht="15.6" customHeight="1" x14ac:dyDescent="0.25">
      <c r="B375" s="46" t="s">
        <v>318</v>
      </c>
      <c r="C375" s="10" t="s">
        <v>317</v>
      </c>
      <c r="D375" s="22">
        <v>1992</v>
      </c>
      <c r="E375" s="28" t="s">
        <v>776</v>
      </c>
      <c r="F375" s="200"/>
      <c r="G375" s="282"/>
      <c r="H375" s="91">
        <v>1.2512549537648612</v>
      </c>
      <c r="I375" s="91">
        <f>H375*0.8</f>
        <v>1.001003963011889</v>
      </c>
      <c r="J375" s="30">
        <f t="shared" si="13"/>
        <v>5.5611331278438272E-2</v>
      </c>
      <c r="K375" s="267">
        <f t="shared" si="14"/>
        <v>0.62216644649933939</v>
      </c>
      <c r="L375" s="73"/>
      <c r="M375" s="135"/>
      <c r="N375" s="101"/>
      <c r="O375" s="116"/>
      <c r="P375" s="101"/>
      <c r="Q375" s="117"/>
      <c r="R375" s="101"/>
      <c r="S375" s="117"/>
      <c r="T375" s="126"/>
      <c r="U375" s="174"/>
      <c r="V375" s="101"/>
      <c r="W375" s="116"/>
      <c r="X375" s="101"/>
      <c r="Y375" s="116"/>
      <c r="Z375" s="120"/>
      <c r="AA375" s="116"/>
      <c r="AB375" s="126"/>
      <c r="AC375" s="127"/>
      <c r="AD375" s="128"/>
      <c r="AE375" s="129">
        <v>5.4814814814814816E-2</v>
      </c>
      <c r="AF375" s="136">
        <v>1.2512549537648612</v>
      </c>
      <c r="AG375" s="130"/>
      <c r="AH375" s="131"/>
      <c r="AI375" s="234"/>
      <c r="AJ375" s="235"/>
      <c r="AK375" s="236"/>
      <c r="AL375" s="235"/>
      <c r="AM375" s="236"/>
      <c r="AN375" s="238"/>
      <c r="AO375" s="234"/>
      <c r="AP375" s="235"/>
      <c r="AQ375" s="236"/>
      <c r="AR375" s="235"/>
      <c r="AS375" s="236"/>
      <c r="AT375" s="237"/>
      <c r="AU375" s="132"/>
    </row>
    <row r="376" spans="2:47" ht="15.6" customHeight="1" x14ac:dyDescent="0.25">
      <c r="B376" s="60" t="s">
        <v>698</v>
      </c>
      <c r="C376" s="10" t="s">
        <v>664</v>
      </c>
      <c r="D376" s="22">
        <v>1999</v>
      </c>
      <c r="E376" s="28" t="s">
        <v>722</v>
      </c>
      <c r="F376" s="200"/>
      <c r="G376" s="282"/>
      <c r="H376" s="90">
        <v>1.0005577244841048</v>
      </c>
      <c r="I376" s="90">
        <v>1.0005577244841048</v>
      </c>
      <c r="J376" s="30">
        <f t="shared" si="13"/>
        <v>5.5586540249116932E-2</v>
      </c>
      <c r="K376" s="267">
        <f t="shared" si="14"/>
        <v>0.62219123752866079</v>
      </c>
      <c r="L376" s="73"/>
      <c r="M376" s="135">
        <v>4.1527777777777775E-2</v>
      </c>
      <c r="N376" s="90">
        <v>1.0005577244841048</v>
      </c>
      <c r="O376" s="116"/>
      <c r="P376" s="101"/>
      <c r="Q376" s="117"/>
      <c r="R376" s="101"/>
      <c r="S376" s="117"/>
      <c r="T376" s="126"/>
      <c r="U376" s="174"/>
      <c r="V376" s="101"/>
      <c r="W376" s="116"/>
      <c r="X376" s="101"/>
      <c r="Y376" s="116"/>
      <c r="Z376" s="120"/>
      <c r="AA376" s="116"/>
      <c r="AB376" s="126"/>
      <c r="AC376" s="127">
        <v>4.3819444444444446E-2</v>
      </c>
      <c r="AD376" s="139">
        <v>1.0525437864887406</v>
      </c>
      <c r="AE376" s="129"/>
      <c r="AF376" s="128"/>
      <c r="AG376" s="130"/>
      <c r="AH376" s="131"/>
      <c r="AI376" s="234"/>
      <c r="AJ376" s="235"/>
      <c r="AK376" s="236"/>
      <c r="AL376" s="235"/>
      <c r="AM376" s="236"/>
      <c r="AN376" s="238"/>
      <c r="AO376" s="234"/>
      <c r="AP376" s="235"/>
      <c r="AQ376" s="236"/>
      <c r="AR376" s="235"/>
      <c r="AS376" s="236"/>
      <c r="AT376" s="237"/>
      <c r="AU376" s="132"/>
    </row>
    <row r="377" spans="2:47" ht="15.6" customHeight="1" x14ac:dyDescent="0.25">
      <c r="B377" s="46" t="s">
        <v>545</v>
      </c>
      <c r="C377" s="10" t="s">
        <v>544</v>
      </c>
      <c r="D377" s="22">
        <v>1997</v>
      </c>
      <c r="E377" s="28" t="s">
        <v>735</v>
      </c>
      <c r="F377" s="200"/>
      <c r="G377" s="282"/>
      <c r="H377" s="90">
        <v>1.0005159958720329</v>
      </c>
      <c r="I377" s="90">
        <v>1.0005159958720329</v>
      </c>
      <c r="J377" s="30">
        <f t="shared" si="13"/>
        <v>5.558422199289071E-2</v>
      </c>
      <c r="K377" s="267">
        <f t="shared" si="14"/>
        <v>0.622193555784887</v>
      </c>
      <c r="L377" s="73"/>
      <c r="M377" s="135">
        <v>4.4074074074074071E-2</v>
      </c>
      <c r="N377" s="101">
        <v>1.0619074177356387</v>
      </c>
      <c r="O377" s="116"/>
      <c r="P377" s="101"/>
      <c r="Q377" s="117"/>
      <c r="R377" s="101"/>
      <c r="S377" s="117"/>
      <c r="T377" s="126"/>
      <c r="U377" s="174">
        <v>4.1412037037037039E-2</v>
      </c>
      <c r="V377" s="90">
        <v>1.0005159958720329</v>
      </c>
      <c r="W377" s="116"/>
      <c r="X377" s="101"/>
      <c r="Y377" s="116"/>
      <c r="Z377" s="120"/>
      <c r="AA377" s="116"/>
      <c r="AB377" s="126"/>
      <c r="AC377" s="127">
        <v>4.1817129629629628E-2</v>
      </c>
      <c r="AD377" s="139">
        <v>1.0044481512371419</v>
      </c>
      <c r="AE377" s="129"/>
      <c r="AF377" s="128"/>
      <c r="AG377" s="130"/>
      <c r="AH377" s="131"/>
      <c r="AI377" s="234">
        <v>4.431712962962963E-2</v>
      </c>
      <c r="AJ377" s="235">
        <v>1.0224299065420561</v>
      </c>
      <c r="AK377" s="236"/>
      <c r="AL377" s="235"/>
      <c r="AM377" s="236"/>
      <c r="AN377" s="238"/>
      <c r="AO377" s="234"/>
      <c r="AP377" s="235"/>
      <c r="AQ377" s="236"/>
      <c r="AR377" s="235"/>
      <c r="AS377" s="236"/>
      <c r="AT377" s="237"/>
      <c r="AU377" s="132"/>
    </row>
    <row r="378" spans="2:47" ht="15.6" customHeight="1" x14ac:dyDescent="0.25">
      <c r="B378" s="46" t="s">
        <v>24</v>
      </c>
      <c r="C378" s="10" t="s">
        <v>23</v>
      </c>
      <c r="D378" s="22"/>
      <c r="E378" s="28"/>
      <c r="F378" s="200"/>
      <c r="G378" s="282"/>
      <c r="H378" s="90">
        <v>1</v>
      </c>
      <c r="I378" s="90">
        <v>1</v>
      </c>
      <c r="J378" s="30">
        <f t="shared" si="13"/>
        <v>5.5555555555555552E-2</v>
      </c>
      <c r="K378" s="267">
        <f t="shared" si="14"/>
        <v>0.62222222222222212</v>
      </c>
      <c r="L378" s="73"/>
      <c r="M378" s="135"/>
      <c r="N378" s="101"/>
      <c r="O378" s="116"/>
      <c r="P378" s="101"/>
      <c r="Q378" s="117"/>
      <c r="R378" s="101"/>
      <c r="S378" s="117"/>
      <c r="T378" s="126"/>
      <c r="U378" s="174"/>
      <c r="V378" s="101"/>
      <c r="W378" s="116"/>
      <c r="X378" s="101"/>
      <c r="Y378" s="116">
        <v>1.1007870370370321E-2</v>
      </c>
      <c r="Z378" s="125">
        <v>1</v>
      </c>
      <c r="AA378" s="116"/>
      <c r="AB378" s="126"/>
      <c r="AC378" s="127"/>
      <c r="AD378" s="128"/>
      <c r="AE378" s="129"/>
      <c r="AF378" s="128"/>
      <c r="AG378" s="130">
        <v>1.1082561728395062E-2</v>
      </c>
      <c r="AH378" s="143">
        <v>1</v>
      </c>
      <c r="AI378" s="234"/>
      <c r="AJ378" s="235"/>
      <c r="AK378" s="236"/>
      <c r="AL378" s="235"/>
      <c r="AM378" s="236">
        <v>1.1888503086419755E-2</v>
      </c>
      <c r="AN378" s="238">
        <v>1.0737682068436827</v>
      </c>
      <c r="AO378" s="234"/>
      <c r="AP378" s="235"/>
      <c r="AQ378" s="236"/>
      <c r="AR378" s="235"/>
      <c r="AS378" s="236">
        <v>1.2681712962962964E-2</v>
      </c>
      <c r="AT378" s="237">
        <v>1.1811779079377629</v>
      </c>
      <c r="AU378" s="132"/>
    </row>
    <row r="379" spans="2:47" ht="15.6" customHeight="1" x14ac:dyDescent="0.25">
      <c r="B379" s="46" t="s">
        <v>52</v>
      </c>
      <c r="C379" s="10" t="s">
        <v>51</v>
      </c>
      <c r="D379" s="22">
        <v>1978</v>
      </c>
      <c r="E379" s="28" t="s">
        <v>769</v>
      </c>
      <c r="F379" s="200"/>
      <c r="G379" s="282"/>
      <c r="H379" s="90">
        <v>1</v>
      </c>
      <c r="I379" s="90">
        <v>1</v>
      </c>
      <c r="J379" s="30">
        <f t="shared" si="13"/>
        <v>5.5555555555555552E-2</v>
      </c>
      <c r="K379" s="267">
        <f t="shared" si="14"/>
        <v>0.62222222222222212</v>
      </c>
      <c r="L379" s="73"/>
      <c r="M379" s="135"/>
      <c r="N379" s="101"/>
      <c r="O379" s="116">
        <v>4.238425925925926E-2</v>
      </c>
      <c r="P379" s="90">
        <v>1</v>
      </c>
      <c r="Q379" s="117"/>
      <c r="R379" s="101"/>
      <c r="S379" s="117"/>
      <c r="T379" s="126"/>
      <c r="U379" s="174"/>
      <c r="V379" s="101"/>
      <c r="W379" s="116">
        <v>4.3483796296296284E-2</v>
      </c>
      <c r="X379" s="102">
        <v>1.0165043290043307</v>
      </c>
      <c r="Y379" s="116"/>
      <c r="Z379" s="120"/>
      <c r="AA379" s="117"/>
      <c r="AB379" s="126"/>
      <c r="AC379" s="127"/>
      <c r="AD379" s="128"/>
      <c r="AE379" s="129">
        <v>4.6226851851851852E-2</v>
      </c>
      <c r="AF379" s="139">
        <v>1.0552179656538969</v>
      </c>
      <c r="AG379" s="130"/>
      <c r="AH379" s="131"/>
      <c r="AI379" s="234"/>
      <c r="AJ379" s="235"/>
      <c r="AK379" s="236"/>
      <c r="AL379" s="235"/>
      <c r="AM379" s="236"/>
      <c r="AN379" s="238"/>
      <c r="AO379" s="234"/>
      <c r="AP379" s="235"/>
      <c r="AQ379" s="236"/>
      <c r="AR379" s="235"/>
      <c r="AS379" s="236"/>
      <c r="AT379" s="237"/>
      <c r="AU379" s="132"/>
    </row>
    <row r="380" spans="2:47" ht="15.6" customHeight="1" x14ac:dyDescent="0.25">
      <c r="B380" s="46" t="s">
        <v>271</v>
      </c>
      <c r="C380" s="57" t="s">
        <v>270</v>
      </c>
      <c r="D380" s="58">
        <v>1997</v>
      </c>
      <c r="E380" s="290" t="s">
        <v>1626</v>
      </c>
      <c r="F380" s="201">
        <v>1</v>
      </c>
      <c r="G380" s="282">
        <v>43224</v>
      </c>
      <c r="H380" s="90">
        <v>1</v>
      </c>
      <c r="I380" s="90">
        <v>1</v>
      </c>
      <c r="J380" s="30">
        <f t="shared" si="13"/>
        <v>5.5555555555555552E-2</v>
      </c>
      <c r="K380" s="267">
        <f t="shared" si="14"/>
        <v>0.62222222222222212</v>
      </c>
      <c r="L380" s="73"/>
      <c r="M380" s="135">
        <v>4.1516203703703701E-2</v>
      </c>
      <c r="N380" s="102">
        <v>1.0002788622420524</v>
      </c>
      <c r="O380" s="116"/>
      <c r="P380" s="101"/>
      <c r="Q380" s="117">
        <v>1.1666203703703637E-2</v>
      </c>
      <c r="R380" s="101">
        <v>1.1145191786729183</v>
      </c>
      <c r="S380" s="117">
        <v>5.2928240740740762E-2</v>
      </c>
      <c r="T380" s="144">
        <v>1.0000000000000004</v>
      </c>
      <c r="U380" s="174" t="s">
        <v>1220</v>
      </c>
      <c r="V380" s="147">
        <v>1.0448916408668729</v>
      </c>
      <c r="W380" s="116"/>
      <c r="X380" s="101"/>
      <c r="Y380" s="116">
        <v>1.1571412037037043E-2</v>
      </c>
      <c r="Z380" s="120">
        <v>1.0511944315935622</v>
      </c>
      <c r="AA380" s="117">
        <v>5.6392750131282199E-2</v>
      </c>
      <c r="AB380" s="153">
        <v>1</v>
      </c>
      <c r="AC380" s="127">
        <v>4.5104166666666667E-2</v>
      </c>
      <c r="AD380" s="139">
        <v>1.0834028356964136</v>
      </c>
      <c r="AE380" s="129"/>
      <c r="AF380" s="128"/>
      <c r="AG380" s="130"/>
      <c r="AH380" s="131"/>
      <c r="AI380" s="234">
        <v>5.1469907407407402E-2</v>
      </c>
      <c r="AJ380" s="235">
        <v>1.1874499332443256</v>
      </c>
      <c r="AK380" s="236"/>
      <c r="AL380" s="235"/>
      <c r="AM380" s="236"/>
      <c r="AN380" s="238"/>
      <c r="AO380" s="234" t="s">
        <v>592</v>
      </c>
      <c r="AP380" s="235"/>
      <c r="AQ380" s="236"/>
      <c r="AR380" s="235"/>
      <c r="AS380" s="236"/>
      <c r="AT380" s="237"/>
      <c r="AU380" s="132"/>
    </row>
    <row r="381" spans="2:47" ht="15.6" customHeight="1" x14ac:dyDescent="0.25">
      <c r="B381" s="62" t="s">
        <v>888</v>
      </c>
      <c r="C381" s="55" t="s">
        <v>1002</v>
      </c>
      <c r="D381" s="22"/>
      <c r="E381" s="55" t="s">
        <v>1131</v>
      </c>
      <c r="F381" s="200"/>
      <c r="G381" s="282"/>
      <c r="H381" s="90">
        <v>1</v>
      </c>
      <c r="I381" s="90">
        <v>1</v>
      </c>
      <c r="J381" s="30">
        <f t="shared" si="13"/>
        <v>5.5555555555555552E-2</v>
      </c>
      <c r="K381" s="267">
        <f t="shared" si="14"/>
        <v>0.62222222222222212</v>
      </c>
      <c r="L381" s="73"/>
      <c r="M381" s="135">
        <v>4.1828703703703701E-2</v>
      </c>
      <c r="N381" s="101">
        <v>1.0078081427774679</v>
      </c>
      <c r="O381" s="116"/>
      <c r="P381" s="101"/>
      <c r="Q381" s="117"/>
      <c r="R381" s="101"/>
      <c r="S381" s="117"/>
      <c r="T381" s="126"/>
      <c r="U381" s="174">
        <v>4.1388888888888892E-2</v>
      </c>
      <c r="V381" s="90">
        <v>1</v>
      </c>
      <c r="W381" s="116"/>
      <c r="X381" s="101"/>
      <c r="Y381" s="116"/>
      <c r="Z381" s="120"/>
      <c r="AA381" s="117"/>
      <c r="AB381" s="126"/>
      <c r="AC381" s="127"/>
      <c r="AD381" s="128"/>
      <c r="AE381" s="129"/>
      <c r="AF381" s="128"/>
      <c r="AG381" s="130"/>
      <c r="AH381" s="131"/>
      <c r="AI381" s="234"/>
      <c r="AJ381" s="235"/>
      <c r="AK381" s="236"/>
      <c r="AL381" s="235"/>
      <c r="AM381" s="236"/>
      <c r="AN381" s="238"/>
      <c r="AO381" s="234"/>
      <c r="AP381" s="235"/>
      <c r="AQ381" s="236"/>
      <c r="AR381" s="235"/>
      <c r="AS381" s="236"/>
      <c r="AT381" s="237"/>
      <c r="AU381" s="132"/>
    </row>
    <row r="382" spans="2:47" ht="15.6" customHeight="1" x14ac:dyDescent="0.25">
      <c r="B382" s="46" t="s">
        <v>1374</v>
      </c>
      <c r="C382" s="134" t="s">
        <v>1340</v>
      </c>
      <c r="D382" s="114">
        <v>1999</v>
      </c>
      <c r="E382" s="134" t="s">
        <v>1405</v>
      </c>
      <c r="F382" s="276"/>
      <c r="G382" s="282"/>
      <c r="H382" s="91">
        <v>1.2470719464584497</v>
      </c>
      <c r="I382" s="91">
        <f t="shared" ref="I382:I413" si="17">H382*0.8</f>
        <v>0.99765755716675975</v>
      </c>
      <c r="J382" s="30">
        <f t="shared" si="13"/>
        <v>5.5425419842597759E-2</v>
      </c>
      <c r="K382" s="267">
        <f t="shared" si="14"/>
        <v>0.62235235793517996</v>
      </c>
      <c r="L382" s="73"/>
      <c r="M382" s="135">
        <v>5.1759259259259262E-2</v>
      </c>
      <c r="N382" s="91">
        <v>1.2470719464584497</v>
      </c>
      <c r="O382" s="116"/>
      <c r="P382" s="101"/>
      <c r="Q382" s="117"/>
      <c r="R382" s="101"/>
      <c r="S382" s="117"/>
      <c r="T382" s="126"/>
      <c r="U382" s="174"/>
      <c r="V382" s="101"/>
      <c r="W382" s="116"/>
      <c r="X382" s="101"/>
      <c r="Y382" s="116"/>
      <c r="Z382" s="120"/>
      <c r="AA382" s="117"/>
      <c r="AB382" s="126"/>
      <c r="AC382" s="127"/>
      <c r="AD382" s="128"/>
      <c r="AE382" s="129"/>
      <c r="AF382" s="128"/>
      <c r="AG382" s="130"/>
      <c r="AH382" s="131"/>
      <c r="AI382" s="234"/>
      <c r="AJ382" s="235"/>
      <c r="AK382" s="236"/>
      <c r="AL382" s="235"/>
      <c r="AM382" s="236"/>
      <c r="AN382" s="238"/>
      <c r="AO382" s="234"/>
      <c r="AP382" s="235"/>
      <c r="AQ382" s="236"/>
      <c r="AR382" s="235"/>
      <c r="AS382" s="236"/>
      <c r="AT382" s="237"/>
      <c r="AU382" s="132"/>
    </row>
    <row r="383" spans="2:47" ht="15.6" customHeight="1" x14ac:dyDescent="0.25">
      <c r="B383" s="46" t="s">
        <v>1320</v>
      </c>
      <c r="C383" s="134" t="s">
        <v>1304</v>
      </c>
      <c r="D383" s="22">
        <v>1977</v>
      </c>
      <c r="E383" s="118"/>
      <c r="F383" s="199"/>
      <c r="G383" s="282"/>
      <c r="H383" s="91">
        <v>1.2457673402512288</v>
      </c>
      <c r="I383" s="91">
        <f t="shared" si="17"/>
        <v>0.99661387220098308</v>
      </c>
      <c r="J383" s="30">
        <f t="shared" si="13"/>
        <v>5.536743734449906E-2</v>
      </c>
      <c r="K383" s="267">
        <f t="shared" si="14"/>
        <v>0.62241034043327859</v>
      </c>
      <c r="L383" s="73"/>
      <c r="M383" s="135"/>
      <c r="N383" s="101"/>
      <c r="O383" s="116">
        <v>5.2800925925925925E-2</v>
      </c>
      <c r="P383" s="91">
        <v>1.2457673402512288</v>
      </c>
      <c r="Q383" s="117">
        <v>1.4669907407407368E-2</v>
      </c>
      <c r="R383" s="101">
        <v>1.4014750273665171</v>
      </c>
      <c r="S383" s="117"/>
      <c r="T383" s="126"/>
      <c r="U383" s="174"/>
      <c r="V383" s="101"/>
      <c r="W383" s="116"/>
      <c r="X383" s="101"/>
      <c r="Y383" s="116"/>
      <c r="Z383" s="120"/>
      <c r="AA383" s="117"/>
      <c r="AB383" s="126"/>
      <c r="AC383" s="127"/>
      <c r="AD383" s="128"/>
      <c r="AE383" s="129"/>
      <c r="AF383" s="128"/>
      <c r="AG383" s="130"/>
      <c r="AH383" s="131"/>
      <c r="AI383" s="234"/>
      <c r="AJ383" s="235"/>
      <c r="AK383" s="236"/>
      <c r="AL383" s="235"/>
      <c r="AM383" s="236"/>
      <c r="AN383" s="238"/>
      <c r="AO383" s="234"/>
      <c r="AP383" s="235"/>
      <c r="AQ383" s="236"/>
      <c r="AR383" s="235"/>
      <c r="AS383" s="236"/>
      <c r="AT383" s="237"/>
      <c r="AU383" s="132"/>
    </row>
    <row r="384" spans="2:47" ht="15.6" customHeight="1" x14ac:dyDescent="0.25">
      <c r="B384" s="46" t="s">
        <v>1474</v>
      </c>
      <c r="C384" s="123" t="s">
        <v>1434</v>
      </c>
      <c r="D384" s="114"/>
      <c r="E384" s="123"/>
      <c r="F384" s="199"/>
      <c r="G384" s="282"/>
      <c r="H384" s="91">
        <v>1.2452702926834782</v>
      </c>
      <c r="I384" s="91">
        <f t="shared" si="17"/>
        <v>0.99621623414678262</v>
      </c>
      <c r="J384" s="30">
        <f t="shared" si="13"/>
        <v>5.5345346341487918E-2</v>
      </c>
      <c r="K384" s="267">
        <f t="shared" si="14"/>
        <v>0.62243243143628979</v>
      </c>
      <c r="L384" s="73"/>
      <c r="M384" s="135"/>
      <c r="N384" s="101"/>
      <c r="O384" s="116"/>
      <c r="P384" s="101"/>
      <c r="Q384" s="117">
        <v>1.3034837962963008E-2</v>
      </c>
      <c r="R384" s="91">
        <v>1.2452702926834782</v>
      </c>
      <c r="S384" s="117"/>
      <c r="T384" s="126"/>
      <c r="U384" s="174"/>
      <c r="V384" s="101"/>
      <c r="W384" s="116"/>
      <c r="X384" s="101"/>
      <c r="Y384" s="116"/>
      <c r="Z384" s="120"/>
      <c r="AA384" s="117"/>
      <c r="AB384" s="126"/>
      <c r="AC384" s="127"/>
      <c r="AD384" s="128"/>
      <c r="AE384" s="129"/>
      <c r="AF384" s="128"/>
      <c r="AG384" s="130"/>
      <c r="AH384" s="131"/>
      <c r="AI384" s="234"/>
      <c r="AJ384" s="235"/>
      <c r="AK384" s="236"/>
      <c r="AL384" s="235"/>
      <c r="AM384" s="236"/>
      <c r="AN384" s="238"/>
      <c r="AO384" s="234"/>
      <c r="AP384" s="235"/>
      <c r="AQ384" s="236"/>
      <c r="AR384" s="235"/>
      <c r="AS384" s="236"/>
      <c r="AT384" s="237"/>
      <c r="AU384" s="132"/>
    </row>
    <row r="385" spans="2:47" ht="15.6" customHeight="1" x14ac:dyDescent="0.25">
      <c r="B385" s="62" t="s">
        <v>920</v>
      </c>
      <c r="C385" s="55" t="s">
        <v>1033</v>
      </c>
      <c r="D385" s="22"/>
      <c r="E385" s="55" t="s">
        <v>1150</v>
      </c>
      <c r="F385" s="200"/>
      <c r="G385" s="282"/>
      <c r="H385" s="91">
        <v>1.2426948051948072</v>
      </c>
      <c r="I385" s="91">
        <f t="shared" si="17"/>
        <v>0.99415584415584579</v>
      </c>
      <c r="J385" s="30">
        <f t="shared" ref="J385:J448" si="18">$J$4*I385</f>
        <v>5.5230880230880318E-2</v>
      </c>
      <c r="K385" s="267">
        <f t="shared" ref="K385:K448" si="19">$K$4-$J$4*(I385/$I$4)</f>
        <v>0.6225468975468974</v>
      </c>
      <c r="L385" s="73"/>
      <c r="M385" s="135"/>
      <c r="N385" s="101"/>
      <c r="O385" s="116"/>
      <c r="P385" s="101"/>
      <c r="Q385" s="117"/>
      <c r="R385" s="101"/>
      <c r="S385" s="117"/>
      <c r="T385" s="126"/>
      <c r="U385" s="174"/>
      <c r="V385" s="101"/>
      <c r="W385" s="116">
        <v>5.3159722222222205E-2</v>
      </c>
      <c r="X385" s="91">
        <v>1.2426948051948072</v>
      </c>
      <c r="Y385" s="116"/>
      <c r="Z385" s="120"/>
      <c r="AA385" s="117"/>
      <c r="AB385" s="126"/>
      <c r="AC385" s="127"/>
      <c r="AD385" s="128"/>
      <c r="AE385" s="129"/>
      <c r="AF385" s="128"/>
      <c r="AG385" s="130"/>
      <c r="AH385" s="131"/>
      <c r="AI385" s="234"/>
      <c r="AJ385" s="235"/>
      <c r="AK385" s="236"/>
      <c r="AL385" s="235"/>
      <c r="AM385" s="236"/>
      <c r="AN385" s="238"/>
      <c r="AO385" s="234"/>
      <c r="AP385" s="235"/>
      <c r="AQ385" s="236"/>
      <c r="AR385" s="235"/>
      <c r="AS385" s="236"/>
      <c r="AT385" s="237"/>
      <c r="AU385" s="132"/>
    </row>
    <row r="386" spans="2:47" ht="15.6" customHeight="1" x14ac:dyDescent="0.25">
      <c r="B386" s="62" t="s">
        <v>929</v>
      </c>
      <c r="C386" s="55" t="s">
        <v>1042</v>
      </c>
      <c r="D386" s="22"/>
      <c r="E386" s="55" t="s">
        <v>1155</v>
      </c>
      <c r="F386" s="200"/>
      <c r="G386" s="282"/>
      <c r="H386" s="91">
        <v>1.2418831168831188</v>
      </c>
      <c r="I386" s="91">
        <f t="shared" si="17"/>
        <v>0.99350649350649511</v>
      </c>
      <c r="J386" s="30">
        <f t="shared" si="18"/>
        <v>5.5194805194805283E-2</v>
      </c>
      <c r="K386" s="267">
        <f t="shared" si="19"/>
        <v>0.62258297258297246</v>
      </c>
      <c r="L386" s="73"/>
      <c r="M386" s="135"/>
      <c r="N386" s="101"/>
      <c r="O386" s="116"/>
      <c r="P386" s="101"/>
      <c r="Q386" s="117"/>
      <c r="R386" s="101"/>
      <c r="S386" s="117"/>
      <c r="T386" s="126"/>
      <c r="U386" s="174"/>
      <c r="V386" s="101"/>
      <c r="W386" s="116">
        <v>5.3124999999999978E-2</v>
      </c>
      <c r="X386" s="91">
        <v>1.2418831168831188</v>
      </c>
      <c r="Y386" s="116"/>
      <c r="Z386" s="120"/>
      <c r="AA386" s="117"/>
      <c r="AB386" s="126"/>
      <c r="AC386" s="127"/>
      <c r="AD386" s="128"/>
      <c r="AE386" s="129"/>
      <c r="AF386" s="128"/>
      <c r="AG386" s="130"/>
      <c r="AH386" s="131"/>
      <c r="AI386" s="234"/>
      <c r="AJ386" s="235"/>
      <c r="AK386" s="236"/>
      <c r="AL386" s="235"/>
      <c r="AM386" s="236"/>
      <c r="AN386" s="238"/>
      <c r="AO386" s="234"/>
      <c r="AP386" s="235"/>
      <c r="AQ386" s="236"/>
      <c r="AR386" s="235"/>
      <c r="AS386" s="236"/>
      <c r="AT386" s="237"/>
      <c r="AU386" s="132"/>
    </row>
    <row r="387" spans="2:47" ht="15.6" customHeight="1" x14ac:dyDescent="0.25">
      <c r="B387" s="62" t="s">
        <v>990</v>
      </c>
      <c r="C387" s="55" t="s">
        <v>1100</v>
      </c>
      <c r="D387" s="22"/>
      <c r="E387" s="55" t="s">
        <v>1180</v>
      </c>
      <c r="F387" s="200"/>
      <c r="G387" s="282"/>
      <c r="H387" s="91">
        <v>1.241486068111455</v>
      </c>
      <c r="I387" s="91">
        <f t="shared" si="17"/>
        <v>0.99318885448916405</v>
      </c>
      <c r="J387" s="30">
        <f t="shared" si="18"/>
        <v>5.5177158582731332E-2</v>
      </c>
      <c r="K387" s="267">
        <f t="shared" si="19"/>
        <v>0.62260061919504639</v>
      </c>
      <c r="L387" s="73"/>
      <c r="M387" s="135"/>
      <c r="N387" s="101"/>
      <c r="O387" s="116"/>
      <c r="P387" s="101"/>
      <c r="Q387" s="117"/>
      <c r="R387" s="101"/>
      <c r="S387" s="117"/>
      <c r="T387" s="126"/>
      <c r="U387" s="174" t="s">
        <v>1252</v>
      </c>
      <c r="V387" s="91">
        <v>1.241486068111455</v>
      </c>
      <c r="W387" s="116"/>
      <c r="X387" s="101"/>
      <c r="Y387" s="116"/>
      <c r="Z387" s="120"/>
      <c r="AA387" s="117"/>
      <c r="AB387" s="126"/>
      <c r="AC387" s="127"/>
      <c r="AD387" s="128"/>
      <c r="AE387" s="129"/>
      <c r="AF387" s="128"/>
      <c r="AG387" s="130"/>
      <c r="AH387" s="131"/>
      <c r="AI387" s="234"/>
      <c r="AJ387" s="235"/>
      <c r="AK387" s="236"/>
      <c r="AL387" s="235"/>
      <c r="AM387" s="236"/>
      <c r="AN387" s="238"/>
      <c r="AO387" s="234"/>
      <c r="AP387" s="235"/>
      <c r="AQ387" s="236"/>
      <c r="AR387" s="235"/>
      <c r="AS387" s="236"/>
      <c r="AT387" s="237"/>
      <c r="AU387" s="132"/>
    </row>
    <row r="388" spans="2:47" ht="15.6" customHeight="1" x14ac:dyDescent="0.25">
      <c r="B388" s="46" t="s">
        <v>1311</v>
      </c>
      <c r="C388" s="134" t="s">
        <v>1295</v>
      </c>
      <c r="D388" s="22">
        <v>1980</v>
      </c>
      <c r="E388" s="118"/>
      <c r="F388" s="199"/>
      <c r="G388" s="284"/>
      <c r="H388" s="91">
        <v>1.2389404696886948</v>
      </c>
      <c r="I388" s="91">
        <f t="shared" si="17"/>
        <v>0.99115237575095583</v>
      </c>
      <c r="J388" s="30">
        <f t="shared" si="18"/>
        <v>5.5064020875053098E-2</v>
      </c>
      <c r="K388" s="267">
        <f t="shared" si="19"/>
        <v>0.62271375690272457</v>
      </c>
      <c r="L388" s="73"/>
      <c r="M388" s="135"/>
      <c r="N388" s="101"/>
      <c r="O388" s="116">
        <v>5.2511574074074079E-2</v>
      </c>
      <c r="P388" s="91">
        <v>1.2389404696886948</v>
      </c>
      <c r="Q388" s="117">
        <v>1.4002314814814842E-2</v>
      </c>
      <c r="R388" s="101">
        <v>1.3376972323886929</v>
      </c>
      <c r="S388" s="117"/>
      <c r="T388" s="126"/>
      <c r="U388" s="174"/>
      <c r="V388" s="101"/>
      <c r="W388" s="116"/>
      <c r="X388" s="101"/>
      <c r="Y388" s="116"/>
      <c r="Z388" s="120"/>
      <c r="AA388" s="117"/>
      <c r="AB388" s="126"/>
      <c r="AC388" s="127"/>
      <c r="AD388" s="128"/>
      <c r="AE388" s="129"/>
      <c r="AF388" s="128"/>
      <c r="AG388" s="130"/>
      <c r="AH388" s="131"/>
      <c r="AI388" s="234"/>
      <c r="AJ388" s="235"/>
      <c r="AK388" s="236"/>
      <c r="AL388" s="235"/>
      <c r="AM388" s="236"/>
      <c r="AN388" s="238"/>
      <c r="AO388" s="234"/>
      <c r="AP388" s="235"/>
      <c r="AQ388" s="236"/>
      <c r="AR388" s="235"/>
      <c r="AS388" s="236"/>
      <c r="AT388" s="237"/>
      <c r="AU388" s="132"/>
    </row>
    <row r="389" spans="2:47" ht="15.6" customHeight="1" x14ac:dyDescent="0.25">
      <c r="B389" s="46" t="s">
        <v>431</v>
      </c>
      <c r="C389" s="10" t="s">
        <v>430</v>
      </c>
      <c r="D389" s="22">
        <v>1983</v>
      </c>
      <c r="E389" s="28" t="s">
        <v>781</v>
      </c>
      <c r="F389" s="200"/>
      <c r="G389" s="282"/>
      <c r="H389" s="91">
        <v>1.2351387054161163</v>
      </c>
      <c r="I389" s="91">
        <f t="shared" si="17"/>
        <v>0.98811096433289303</v>
      </c>
      <c r="J389" s="30">
        <f t="shared" si="18"/>
        <v>5.4895053574049613E-2</v>
      </c>
      <c r="K389" s="267">
        <f t="shared" si="19"/>
        <v>0.62288272420372803</v>
      </c>
      <c r="L389" s="73"/>
      <c r="M389" s="135"/>
      <c r="N389" s="101"/>
      <c r="O389" s="116"/>
      <c r="P389" s="101"/>
      <c r="Q389" s="117"/>
      <c r="R389" s="101"/>
      <c r="S389" s="117"/>
      <c r="T389" s="126"/>
      <c r="U389" s="174"/>
      <c r="V389" s="101"/>
      <c r="W389" s="116"/>
      <c r="X389" s="101"/>
      <c r="Y389" s="116"/>
      <c r="Z389" s="120"/>
      <c r="AA389" s="117"/>
      <c r="AB389" s="126"/>
      <c r="AC389" s="127"/>
      <c r="AD389" s="128"/>
      <c r="AE389" s="129">
        <v>5.4108796296296301E-2</v>
      </c>
      <c r="AF389" s="136">
        <v>1.2351387054161163</v>
      </c>
      <c r="AG389" s="130"/>
      <c r="AH389" s="131"/>
      <c r="AI389" s="234">
        <v>5.2569444444444446E-2</v>
      </c>
      <c r="AJ389" s="235">
        <v>1.2128170894526036</v>
      </c>
      <c r="AK389" s="236"/>
      <c r="AL389" s="235"/>
      <c r="AM389" s="236">
        <v>1.5022376543209877E-2</v>
      </c>
      <c r="AN389" s="238">
        <v>1.3568192905428951</v>
      </c>
      <c r="AO389" s="234">
        <v>5.1631944444444446E-2</v>
      </c>
      <c r="AP389" s="235">
        <v>1.2102550189907761</v>
      </c>
      <c r="AQ389" s="236"/>
      <c r="AR389" s="235"/>
      <c r="AS389" s="236">
        <v>1.4263503086419752E-2</v>
      </c>
      <c r="AT389" s="237">
        <v>1.3285062345035754</v>
      </c>
      <c r="AU389" s="132"/>
    </row>
    <row r="390" spans="2:47" ht="15.6" customHeight="1" x14ac:dyDescent="0.25">
      <c r="B390" s="46" t="s">
        <v>235</v>
      </c>
      <c r="C390" s="10" t="s">
        <v>234</v>
      </c>
      <c r="D390" s="22">
        <v>1973</v>
      </c>
      <c r="E390" s="28" t="s">
        <v>720</v>
      </c>
      <c r="F390" s="200"/>
      <c r="G390" s="284"/>
      <c r="H390" s="91">
        <v>1.2276897414512091</v>
      </c>
      <c r="I390" s="91">
        <f t="shared" si="17"/>
        <v>0.98215179316096735</v>
      </c>
      <c r="J390" s="30">
        <f t="shared" si="18"/>
        <v>5.4563988508942625E-2</v>
      </c>
      <c r="K390" s="267">
        <f t="shared" si="19"/>
        <v>0.62321378926883508</v>
      </c>
      <c r="L390" s="73"/>
      <c r="M390" s="135"/>
      <c r="N390" s="101"/>
      <c r="O390" s="116"/>
      <c r="P390" s="101"/>
      <c r="Q390" s="117"/>
      <c r="R390" s="101"/>
      <c r="S390" s="117"/>
      <c r="T390" s="126"/>
      <c r="U390" s="174"/>
      <c r="V390" s="101"/>
      <c r="W390" s="116"/>
      <c r="X390" s="101"/>
      <c r="Y390" s="116"/>
      <c r="Z390" s="120"/>
      <c r="AA390" s="117"/>
      <c r="AB390" s="126"/>
      <c r="AC390" s="127">
        <v>5.1111111111111107E-2</v>
      </c>
      <c r="AD390" s="136">
        <v>1.2276897414512091</v>
      </c>
      <c r="AE390" s="129"/>
      <c r="AF390" s="128"/>
      <c r="AG390" s="130"/>
      <c r="AH390" s="131"/>
      <c r="AI390" s="234"/>
      <c r="AJ390" s="235"/>
      <c r="AK390" s="236"/>
      <c r="AL390" s="235"/>
      <c r="AM390" s="236"/>
      <c r="AN390" s="238"/>
      <c r="AO390" s="234"/>
      <c r="AP390" s="235"/>
      <c r="AQ390" s="236"/>
      <c r="AR390" s="235"/>
      <c r="AS390" s="236"/>
      <c r="AT390" s="237"/>
      <c r="AU390" s="132"/>
    </row>
    <row r="391" spans="2:47" ht="15.6" customHeight="1" x14ac:dyDescent="0.25">
      <c r="B391" s="46" t="s">
        <v>1322</v>
      </c>
      <c r="C391" s="134" t="s">
        <v>1307</v>
      </c>
      <c r="D391" s="22">
        <v>1978</v>
      </c>
      <c r="E391" s="134" t="s">
        <v>1308</v>
      </c>
      <c r="F391" s="199"/>
      <c r="G391" s="282"/>
      <c r="H391" s="91">
        <v>1.2274713271436373</v>
      </c>
      <c r="I391" s="91">
        <f t="shared" si="17"/>
        <v>0.98197706171490984</v>
      </c>
      <c r="J391" s="30">
        <f t="shared" si="18"/>
        <v>5.4554281206383878E-2</v>
      </c>
      <c r="K391" s="267">
        <f t="shared" si="19"/>
        <v>0.62322349657139386</v>
      </c>
      <c r="L391" s="73"/>
      <c r="M391" s="135"/>
      <c r="N391" s="101"/>
      <c r="O391" s="116">
        <v>5.2025462962962961E-2</v>
      </c>
      <c r="P391" s="91">
        <v>1.2274713271436373</v>
      </c>
      <c r="Q391" s="117"/>
      <c r="R391" s="101"/>
      <c r="S391" s="117"/>
      <c r="T391" s="126"/>
      <c r="U391" s="174"/>
      <c r="V391" s="101"/>
      <c r="W391" s="116"/>
      <c r="X391" s="101"/>
      <c r="Y391" s="116"/>
      <c r="Z391" s="120"/>
      <c r="AA391" s="117"/>
      <c r="AB391" s="126"/>
      <c r="AC391" s="127"/>
      <c r="AD391" s="128"/>
      <c r="AE391" s="129"/>
      <c r="AF391" s="128"/>
      <c r="AG391" s="130"/>
      <c r="AH391" s="131"/>
      <c r="AI391" s="234"/>
      <c r="AJ391" s="235"/>
      <c r="AK391" s="236"/>
      <c r="AL391" s="235"/>
      <c r="AM391" s="236"/>
      <c r="AN391" s="238"/>
      <c r="AO391" s="234"/>
      <c r="AP391" s="235"/>
      <c r="AQ391" s="236"/>
      <c r="AR391" s="235"/>
      <c r="AS391" s="236"/>
      <c r="AT391" s="237"/>
      <c r="AU391" s="132"/>
    </row>
    <row r="392" spans="2:47" ht="15.6" customHeight="1" x14ac:dyDescent="0.25">
      <c r="B392" s="46" t="s">
        <v>515</v>
      </c>
      <c r="C392" s="10" t="s">
        <v>514</v>
      </c>
      <c r="D392" s="22">
        <v>1953</v>
      </c>
      <c r="E392" s="28" t="s">
        <v>718</v>
      </c>
      <c r="F392" s="200"/>
      <c r="G392" s="282"/>
      <c r="H392" s="91">
        <v>1.2271337225465666</v>
      </c>
      <c r="I392" s="91">
        <f t="shared" si="17"/>
        <v>0.98170697803725337</v>
      </c>
      <c r="J392" s="30">
        <f t="shared" si="18"/>
        <v>5.4539276557625187E-2</v>
      </c>
      <c r="K392" s="267">
        <f t="shared" si="19"/>
        <v>0.62323850122015256</v>
      </c>
      <c r="L392" s="73"/>
      <c r="M392" s="135"/>
      <c r="N392" s="101"/>
      <c r="O392" s="116"/>
      <c r="P392" s="101"/>
      <c r="Q392" s="117"/>
      <c r="R392" s="101"/>
      <c r="S392" s="117"/>
      <c r="T392" s="126"/>
      <c r="U392" s="174"/>
      <c r="V392" s="101"/>
      <c r="W392" s="116"/>
      <c r="X392" s="101"/>
      <c r="Y392" s="116"/>
      <c r="Z392" s="120"/>
      <c r="AA392" s="117"/>
      <c r="AB392" s="126"/>
      <c r="AC392" s="127">
        <v>5.1087962962962967E-2</v>
      </c>
      <c r="AD392" s="136">
        <v>1.2271337225465666</v>
      </c>
      <c r="AE392" s="129"/>
      <c r="AF392" s="128"/>
      <c r="AG392" s="130"/>
      <c r="AH392" s="131"/>
      <c r="AI392" s="234">
        <v>5.151620370370371E-2</v>
      </c>
      <c r="AJ392" s="235">
        <v>1.1885180240320428</v>
      </c>
      <c r="AK392" s="236"/>
      <c r="AL392" s="235"/>
      <c r="AM392" s="236"/>
      <c r="AN392" s="238"/>
      <c r="AO392" s="234">
        <v>4.6898148148148154E-2</v>
      </c>
      <c r="AP392" s="235">
        <v>1.099294628323386</v>
      </c>
      <c r="AQ392" s="236"/>
      <c r="AR392" s="235"/>
      <c r="AS392" s="236"/>
      <c r="AT392" s="237"/>
      <c r="AU392" s="132"/>
    </row>
    <row r="393" spans="2:47" ht="15.6" customHeight="1" x14ac:dyDescent="0.25">
      <c r="B393" s="46" t="s">
        <v>28</v>
      </c>
      <c r="C393" s="10" t="s">
        <v>27</v>
      </c>
      <c r="D393" s="22">
        <v>1998</v>
      </c>
      <c r="E393" s="28" t="s">
        <v>700</v>
      </c>
      <c r="F393" s="200"/>
      <c r="G393" s="282"/>
      <c r="H393" s="91">
        <v>1.2269000000000001</v>
      </c>
      <c r="I393" s="91">
        <f t="shared" si="17"/>
        <v>0.98152000000000017</v>
      </c>
      <c r="J393" s="30">
        <f t="shared" si="18"/>
        <v>5.4528888888888898E-2</v>
      </c>
      <c r="K393" s="267">
        <f t="shared" si="19"/>
        <v>0.62324888888888885</v>
      </c>
      <c r="L393" s="73"/>
      <c r="M393" s="135"/>
      <c r="N393" s="101"/>
      <c r="O393" s="116"/>
      <c r="P393" s="101"/>
      <c r="Q393" s="117"/>
      <c r="R393" s="101"/>
      <c r="S393" s="117"/>
      <c r="T393" s="126"/>
      <c r="U393" s="174"/>
      <c r="V393" s="101"/>
      <c r="W393" s="116"/>
      <c r="X393" s="101"/>
      <c r="Y393" s="116"/>
      <c r="Z393" s="120"/>
      <c r="AA393" s="117"/>
      <c r="AB393" s="126"/>
      <c r="AC393" s="127">
        <v>5.1076388888888886E-2</v>
      </c>
      <c r="AD393" s="136">
        <v>1.226855713094245</v>
      </c>
      <c r="AE393" s="129"/>
      <c r="AF393" s="128"/>
      <c r="AG393" s="130"/>
      <c r="AH393" s="131"/>
      <c r="AI393" s="234">
        <v>5.4108796296296301E-2</v>
      </c>
      <c r="AJ393" s="235">
        <v>1.2483311081441923</v>
      </c>
      <c r="AK393" s="236"/>
      <c r="AL393" s="235"/>
      <c r="AM393" s="236"/>
      <c r="AN393" s="238"/>
      <c r="AO393" s="234"/>
      <c r="AP393" s="235"/>
      <c r="AQ393" s="236"/>
      <c r="AR393" s="235"/>
      <c r="AS393" s="236"/>
      <c r="AT393" s="237"/>
      <c r="AU393" s="132"/>
    </row>
    <row r="394" spans="2:47" ht="15.6" customHeight="1" x14ac:dyDescent="0.25">
      <c r="B394" s="46" t="s">
        <v>1373</v>
      </c>
      <c r="C394" s="134" t="s">
        <v>1339</v>
      </c>
      <c r="D394" s="114">
        <v>1959</v>
      </c>
      <c r="E394" s="134" t="s">
        <v>1404</v>
      </c>
      <c r="F394" s="276"/>
      <c r="G394" s="282"/>
      <c r="H394" s="91">
        <v>1.2258784160624652</v>
      </c>
      <c r="I394" s="91">
        <f t="shared" si="17"/>
        <v>0.98070273284997223</v>
      </c>
      <c r="J394" s="30">
        <f t="shared" si="18"/>
        <v>5.448348515833179E-2</v>
      </c>
      <c r="K394" s="267">
        <f t="shared" si="19"/>
        <v>0.62329429261944591</v>
      </c>
      <c r="L394" s="73"/>
      <c r="M394" s="135">
        <v>5.0879629629629629E-2</v>
      </c>
      <c r="N394" s="91">
        <v>1.2258784160624652</v>
      </c>
      <c r="O394" s="116"/>
      <c r="P394" s="101"/>
      <c r="Q394" s="117"/>
      <c r="R394" s="101"/>
      <c r="S394" s="117"/>
      <c r="T394" s="126"/>
      <c r="U394" s="174"/>
      <c r="V394" s="101"/>
      <c r="W394" s="116"/>
      <c r="X394" s="101"/>
      <c r="Y394" s="116"/>
      <c r="Z394" s="120"/>
      <c r="AA394" s="117"/>
      <c r="AB394" s="126"/>
      <c r="AC394" s="127"/>
      <c r="AD394" s="128"/>
      <c r="AE394" s="129"/>
      <c r="AF394" s="128"/>
      <c r="AG394" s="130"/>
      <c r="AH394" s="131"/>
      <c r="AI394" s="234"/>
      <c r="AJ394" s="235"/>
      <c r="AK394" s="236"/>
      <c r="AL394" s="235"/>
      <c r="AM394" s="236"/>
      <c r="AN394" s="238"/>
      <c r="AO394" s="234"/>
      <c r="AP394" s="235"/>
      <c r="AQ394" s="236"/>
      <c r="AR394" s="235"/>
      <c r="AS394" s="236"/>
      <c r="AT394" s="237"/>
      <c r="AU394" s="132"/>
    </row>
    <row r="395" spans="2:47" ht="15.6" customHeight="1" x14ac:dyDescent="0.25">
      <c r="B395" s="46" t="s">
        <v>155</v>
      </c>
      <c r="C395" s="10" t="s">
        <v>154</v>
      </c>
      <c r="D395" s="22">
        <v>1977</v>
      </c>
      <c r="E395" s="28" t="s">
        <v>710</v>
      </c>
      <c r="F395" s="200"/>
      <c r="G395" s="282"/>
      <c r="H395" s="91">
        <v>1.2229635807617458</v>
      </c>
      <c r="I395" s="91">
        <f t="shared" si="17"/>
        <v>0.97837086460939671</v>
      </c>
      <c r="J395" s="30">
        <f t="shared" si="18"/>
        <v>5.4353936922744261E-2</v>
      </c>
      <c r="K395" s="267">
        <f t="shared" si="19"/>
        <v>0.62342384085503344</v>
      </c>
      <c r="L395" s="73"/>
      <c r="M395" s="135"/>
      <c r="N395" s="101"/>
      <c r="O395" s="116"/>
      <c r="P395" s="101"/>
      <c r="Q395" s="117"/>
      <c r="R395" s="101"/>
      <c r="S395" s="117"/>
      <c r="T395" s="126"/>
      <c r="U395" s="174"/>
      <c r="V395" s="101"/>
      <c r="W395" s="116"/>
      <c r="X395" s="101"/>
      <c r="Y395" s="116"/>
      <c r="Z395" s="120"/>
      <c r="AA395" s="117"/>
      <c r="AB395" s="126"/>
      <c r="AC395" s="127">
        <v>5.0914351851851856E-2</v>
      </c>
      <c r="AD395" s="136">
        <v>1.2229635807617458</v>
      </c>
      <c r="AE395" s="129"/>
      <c r="AF395" s="128"/>
      <c r="AG395" s="130"/>
      <c r="AH395" s="131"/>
      <c r="AI395" s="234"/>
      <c r="AJ395" s="235"/>
      <c r="AK395" s="236"/>
      <c r="AL395" s="235"/>
      <c r="AM395" s="236"/>
      <c r="AN395" s="238"/>
      <c r="AO395" s="234"/>
      <c r="AP395" s="235"/>
      <c r="AQ395" s="236"/>
      <c r="AR395" s="235"/>
      <c r="AS395" s="236"/>
      <c r="AT395" s="237"/>
      <c r="AU395" s="132"/>
    </row>
    <row r="396" spans="2:47" ht="15.6" customHeight="1" x14ac:dyDescent="0.25">
      <c r="B396" s="46" t="s">
        <v>1372</v>
      </c>
      <c r="C396" s="193" t="s">
        <v>1338</v>
      </c>
      <c r="D396" s="58">
        <v>1981</v>
      </c>
      <c r="E396" s="193" t="s">
        <v>709</v>
      </c>
      <c r="F396" s="277">
        <v>1</v>
      </c>
      <c r="G396" s="284">
        <v>43246</v>
      </c>
      <c r="H396" s="91">
        <v>1.2228109313998885</v>
      </c>
      <c r="I396" s="91">
        <f t="shared" si="17"/>
        <v>0.97824874511991089</v>
      </c>
      <c r="J396" s="30">
        <f t="shared" si="18"/>
        <v>5.4347152506661715E-2</v>
      </c>
      <c r="K396" s="267">
        <f t="shared" si="19"/>
        <v>0.62343062527111603</v>
      </c>
      <c r="L396" s="73"/>
      <c r="M396" s="135">
        <v>5.0752314814814813E-2</v>
      </c>
      <c r="N396" s="91">
        <v>1.2228109313998885</v>
      </c>
      <c r="O396" s="116"/>
      <c r="P396" s="101"/>
      <c r="Q396" s="117"/>
      <c r="R396" s="101"/>
      <c r="S396" s="117"/>
      <c r="T396" s="126"/>
      <c r="U396" s="174"/>
      <c r="V396" s="101"/>
      <c r="W396" s="116"/>
      <c r="X396" s="101"/>
      <c r="Y396" s="116"/>
      <c r="Z396" s="120"/>
      <c r="AA396" s="117"/>
      <c r="AB396" s="126"/>
      <c r="AC396" s="127"/>
      <c r="AD396" s="128"/>
      <c r="AE396" s="129"/>
      <c r="AF396" s="128"/>
      <c r="AG396" s="130"/>
      <c r="AH396" s="131"/>
      <c r="AI396" s="234"/>
      <c r="AJ396" s="235"/>
      <c r="AK396" s="236"/>
      <c r="AL396" s="235"/>
      <c r="AM396" s="236"/>
      <c r="AN396" s="238"/>
      <c r="AO396" s="234"/>
      <c r="AP396" s="235"/>
      <c r="AQ396" s="236"/>
      <c r="AR396" s="235"/>
      <c r="AS396" s="236"/>
      <c r="AT396" s="237"/>
      <c r="AU396" s="132"/>
    </row>
    <row r="397" spans="2:47" ht="15.6" customHeight="1" x14ac:dyDescent="0.25">
      <c r="B397" s="46" t="s">
        <v>1473</v>
      </c>
      <c r="C397" s="123" t="s">
        <v>1433</v>
      </c>
      <c r="D397" s="114"/>
      <c r="E397" s="123" t="s">
        <v>1459</v>
      </c>
      <c r="F397" s="199"/>
      <c r="G397" s="282"/>
      <c r="H397" s="91">
        <v>1.2227910525326462</v>
      </c>
      <c r="I397" s="91">
        <f t="shared" si="17"/>
        <v>0.97823284202611704</v>
      </c>
      <c r="J397" s="30">
        <f t="shared" si="18"/>
        <v>5.4346269001450946E-2</v>
      </c>
      <c r="K397" s="267">
        <f t="shared" si="19"/>
        <v>0.6234315087763268</v>
      </c>
      <c r="L397" s="73"/>
      <c r="M397" s="135"/>
      <c r="N397" s="101"/>
      <c r="O397" s="116"/>
      <c r="P397" s="101"/>
      <c r="Q397" s="117">
        <v>1.2799537037036957E-2</v>
      </c>
      <c r="R397" s="91">
        <v>1.2227910525326462</v>
      </c>
      <c r="S397" s="117"/>
      <c r="T397" s="126"/>
      <c r="U397" s="174"/>
      <c r="V397" s="101"/>
      <c r="W397" s="116"/>
      <c r="X397" s="101"/>
      <c r="Y397" s="116"/>
      <c r="Z397" s="120"/>
      <c r="AA397" s="117"/>
      <c r="AB397" s="126"/>
      <c r="AC397" s="127"/>
      <c r="AD397" s="128"/>
      <c r="AE397" s="129"/>
      <c r="AF397" s="128"/>
      <c r="AG397" s="130"/>
      <c r="AH397" s="131"/>
      <c r="AI397" s="234"/>
      <c r="AJ397" s="235"/>
      <c r="AK397" s="236"/>
      <c r="AL397" s="235"/>
      <c r="AM397" s="236"/>
      <c r="AN397" s="238"/>
      <c r="AO397" s="234"/>
      <c r="AP397" s="235"/>
      <c r="AQ397" s="236"/>
      <c r="AR397" s="235"/>
      <c r="AS397" s="236"/>
      <c r="AT397" s="237"/>
      <c r="AU397" s="132"/>
    </row>
    <row r="398" spans="2:47" ht="15.6" customHeight="1" x14ac:dyDescent="0.25">
      <c r="B398" s="60" t="s">
        <v>843</v>
      </c>
      <c r="C398" s="10" t="s">
        <v>824</v>
      </c>
      <c r="D398" s="22"/>
      <c r="E398" s="28"/>
      <c r="F398" s="200"/>
      <c r="G398" s="282"/>
      <c r="H398" s="91">
        <v>1.2187772974048781</v>
      </c>
      <c r="I398" s="91">
        <f t="shared" si="17"/>
        <v>0.97502183792390251</v>
      </c>
      <c r="J398" s="30">
        <f t="shared" si="18"/>
        <v>5.4167879884661249E-2</v>
      </c>
      <c r="K398" s="267">
        <f t="shared" si="19"/>
        <v>0.62360989789311649</v>
      </c>
      <c r="L398" s="73"/>
      <c r="M398" s="135"/>
      <c r="N398" s="101"/>
      <c r="O398" s="116"/>
      <c r="P398" s="101"/>
      <c r="Q398" s="117">
        <v>1.2757523148148042E-2</v>
      </c>
      <c r="R398" s="91">
        <v>1.2187772974048781</v>
      </c>
      <c r="S398" s="117"/>
      <c r="T398" s="126"/>
      <c r="U398" s="174"/>
      <c r="V398" s="101"/>
      <c r="W398" s="116"/>
      <c r="X398" s="101"/>
      <c r="Y398" s="116"/>
      <c r="Z398" s="120"/>
      <c r="AA398" s="117"/>
      <c r="AB398" s="126"/>
      <c r="AC398" s="127"/>
      <c r="AD398" s="128"/>
      <c r="AE398" s="129"/>
      <c r="AF398" s="128"/>
      <c r="AG398" s="130"/>
      <c r="AH398" s="131"/>
      <c r="AI398" s="234"/>
      <c r="AJ398" s="235"/>
      <c r="AK398" s="236"/>
      <c r="AL398" s="235"/>
      <c r="AM398" s="236">
        <v>1.2569444444444444E-2</v>
      </c>
      <c r="AN398" s="238">
        <v>1.1352707505749531</v>
      </c>
      <c r="AO398" s="234"/>
      <c r="AP398" s="235"/>
      <c r="AQ398" s="236"/>
      <c r="AR398" s="235"/>
      <c r="AS398" s="236"/>
      <c r="AT398" s="237"/>
      <c r="AU398" s="132"/>
    </row>
    <row r="399" spans="2:47" ht="15.6" customHeight="1" x14ac:dyDescent="0.25">
      <c r="B399" s="62" t="s">
        <v>927</v>
      </c>
      <c r="C399" s="55" t="s">
        <v>1040</v>
      </c>
      <c r="D399" s="22"/>
      <c r="E399" s="55" t="s">
        <v>1154</v>
      </c>
      <c r="F399" s="200"/>
      <c r="G399" s="282"/>
      <c r="H399" s="91">
        <v>1.21594427244582</v>
      </c>
      <c r="I399" s="91">
        <f t="shared" si="17"/>
        <v>0.9727554179566561</v>
      </c>
      <c r="J399" s="30">
        <f t="shared" si="18"/>
        <v>5.4041967664258672E-2</v>
      </c>
      <c r="K399" s="267">
        <f t="shared" si="19"/>
        <v>0.62373581011351908</v>
      </c>
      <c r="L399" s="73"/>
      <c r="M399" s="135"/>
      <c r="N399" s="101"/>
      <c r="O399" s="116"/>
      <c r="P399" s="101"/>
      <c r="Q399" s="117"/>
      <c r="R399" s="101"/>
      <c r="S399" s="117"/>
      <c r="T399" s="126"/>
      <c r="U399" s="174" t="s">
        <v>1240</v>
      </c>
      <c r="V399" s="91">
        <v>1.21594427244582</v>
      </c>
      <c r="W399" s="116"/>
      <c r="X399" s="101"/>
      <c r="Y399" s="116"/>
      <c r="Z399" s="120"/>
      <c r="AA399" s="117"/>
      <c r="AB399" s="126"/>
      <c r="AC399" s="127"/>
      <c r="AD399" s="128"/>
      <c r="AE399" s="129"/>
      <c r="AF399" s="128"/>
      <c r="AG399" s="130"/>
      <c r="AH399" s="131"/>
      <c r="AI399" s="234"/>
      <c r="AJ399" s="235"/>
      <c r="AK399" s="236"/>
      <c r="AL399" s="235"/>
      <c r="AM399" s="236"/>
      <c r="AN399" s="238"/>
      <c r="AO399" s="234"/>
      <c r="AP399" s="235"/>
      <c r="AQ399" s="236"/>
      <c r="AR399" s="235"/>
      <c r="AS399" s="236"/>
      <c r="AT399" s="237"/>
      <c r="AU399" s="132"/>
    </row>
    <row r="400" spans="2:47" ht="15.6" customHeight="1" x14ac:dyDescent="0.25">
      <c r="B400" s="46" t="s">
        <v>1472</v>
      </c>
      <c r="C400" s="123" t="s">
        <v>1432</v>
      </c>
      <c r="D400" s="114"/>
      <c r="E400" s="123"/>
      <c r="F400" s="199"/>
      <c r="G400" s="282"/>
      <c r="H400" s="91">
        <v>1.2157476309999047</v>
      </c>
      <c r="I400" s="91">
        <f t="shared" si="17"/>
        <v>0.97259810479992381</v>
      </c>
      <c r="J400" s="30">
        <f t="shared" si="18"/>
        <v>5.4033228044440211E-2</v>
      </c>
      <c r="K400" s="267">
        <f t="shared" si="19"/>
        <v>0.62374454973333748</v>
      </c>
      <c r="L400" s="73"/>
      <c r="M400" s="135"/>
      <c r="N400" s="101"/>
      <c r="O400" s="116"/>
      <c r="P400" s="101"/>
      <c r="Q400" s="117">
        <v>1.2725810185185149E-2</v>
      </c>
      <c r="R400" s="91">
        <v>1.2157476309999047</v>
      </c>
      <c r="S400" s="117"/>
      <c r="T400" s="126"/>
      <c r="U400" s="174"/>
      <c r="V400" s="101"/>
      <c r="W400" s="116"/>
      <c r="X400" s="101"/>
      <c r="Y400" s="116"/>
      <c r="Z400" s="120"/>
      <c r="AA400" s="117"/>
      <c r="AB400" s="126"/>
      <c r="AC400" s="127"/>
      <c r="AD400" s="128"/>
      <c r="AE400" s="129"/>
      <c r="AF400" s="128"/>
      <c r="AG400" s="130"/>
      <c r="AH400" s="131"/>
      <c r="AI400" s="234"/>
      <c r="AJ400" s="235"/>
      <c r="AK400" s="236"/>
      <c r="AL400" s="235"/>
      <c r="AM400" s="236"/>
      <c r="AN400" s="238"/>
      <c r="AO400" s="234"/>
      <c r="AP400" s="235"/>
      <c r="AQ400" s="236"/>
      <c r="AR400" s="235"/>
      <c r="AS400" s="236"/>
      <c r="AT400" s="237"/>
      <c r="AU400" s="132"/>
    </row>
    <row r="401" spans="2:47" ht="15.6" customHeight="1" x14ac:dyDescent="0.25">
      <c r="B401" s="46" t="s">
        <v>291</v>
      </c>
      <c r="C401" s="10" t="s">
        <v>290</v>
      </c>
      <c r="D401" s="22"/>
      <c r="E401" s="28"/>
      <c r="F401" s="200"/>
      <c r="G401" s="282"/>
      <c r="H401" s="91">
        <v>1.2105409927495818</v>
      </c>
      <c r="I401" s="91">
        <f t="shared" si="17"/>
        <v>0.96843279419966555</v>
      </c>
      <c r="J401" s="30">
        <f t="shared" si="18"/>
        <v>5.3801821899981415E-2</v>
      </c>
      <c r="K401" s="267">
        <f t="shared" si="19"/>
        <v>0.62397595587779631</v>
      </c>
      <c r="L401" s="73"/>
      <c r="M401" s="135">
        <v>5.0243055555555555E-2</v>
      </c>
      <c r="N401" s="91">
        <v>1.2105409927495818</v>
      </c>
      <c r="O401" s="116"/>
      <c r="P401" s="101"/>
      <c r="Q401" s="117"/>
      <c r="R401" s="101"/>
      <c r="S401" s="117"/>
      <c r="T401" s="126"/>
      <c r="U401" s="174"/>
      <c r="V401" s="101"/>
      <c r="W401" s="116"/>
      <c r="X401" s="101"/>
      <c r="Y401" s="116"/>
      <c r="Z401" s="120"/>
      <c r="AA401" s="117"/>
      <c r="AB401" s="126"/>
      <c r="AC401" s="127"/>
      <c r="AD401" s="128"/>
      <c r="AE401" s="129"/>
      <c r="AF401" s="128"/>
      <c r="AG401" s="130"/>
      <c r="AH401" s="131"/>
      <c r="AI401" s="234">
        <v>5.0277777777777775E-2</v>
      </c>
      <c r="AJ401" s="235">
        <v>1.1599465954606141</v>
      </c>
      <c r="AK401" s="236"/>
      <c r="AL401" s="235"/>
      <c r="AM401" s="236"/>
      <c r="AN401" s="238"/>
      <c r="AO401" s="234"/>
      <c r="AP401" s="235"/>
      <c r="AQ401" s="236"/>
      <c r="AR401" s="235"/>
      <c r="AS401" s="236"/>
      <c r="AT401" s="237"/>
      <c r="AU401" s="132"/>
    </row>
    <row r="402" spans="2:47" ht="15.6" customHeight="1" x14ac:dyDescent="0.25">
      <c r="B402" s="46" t="s">
        <v>1371</v>
      </c>
      <c r="C402" s="134" t="s">
        <v>1337</v>
      </c>
      <c r="D402" s="114">
        <v>1961</v>
      </c>
      <c r="E402" s="134" t="s">
        <v>1403</v>
      </c>
      <c r="F402" s="276"/>
      <c r="G402" s="282"/>
      <c r="H402" s="91">
        <v>1.2105409927495818</v>
      </c>
      <c r="I402" s="91">
        <f t="shared" si="17"/>
        <v>0.96843279419966555</v>
      </c>
      <c r="J402" s="30">
        <f t="shared" si="18"/>
        <v>5.3801821899981415E-2</v>
      </c>
      <c r="K402" s="267">
        <f t="shared" si="19"/>
        <v>0.62397595587779631</v>
      </c>
      <c r="L402" s="73"/>
      <c r="M402" s="135">
        <v>5.0243055555555555E-2</v>
      </c>
      <c r="N402" s="91">
        <v>1.2105409927495818</v>
      </c>
      <c r="O402" s="116"/>
      <c r="P402" s="101"/>
      <c r="Q402" s="117"/>
      <c r="R402" s="101"/>
      <c r="S402" s="117"/>
      <c r="T402" s="126"/>
      <c r="U402" s="174"/>
      <c r="V402" s="101"/>
      <c r="W402" s="116"/>
      <c r="X402" s="101"/>
      <c r="Y402" s="116"/>
      <c r="Z402" s="120"/>
      <c r="AA402" s="117"/>
      <c r="AB402" s="126"/>
      <c r="AC402" s="127"/>
      <c r="AD402" s="128"/>
      <c r="AE402" s="129"/>
      <c r="AF402" s="128"/>
      <c r="AG402" s="130"/>
      <c r="AH402" s="131"/>
      <c r="AI402" s="234"/>
      <c r="AJ402" s="235"/>
      <c r="AK402" s="236"/>
      <c r="AL402" s="235"/>
      <c r="AM402" s="236"/>
      <c r="AN402" s="238"/>
      <c r="AO402" s="234"/>
      <c r="AP402" s="235"/>
      <c r="AQ402" s="236"/>
      <c r="AR402" s="235"/>
      <c r="AS402" s="236"/>
      <c r="AT402" s="237"/>
      <c r="AU402" s="132"/>
    </row>
    <row r="403" spans="2:47" ht="15.6" customHeight="1" x14ac:dyDescent="0.25">
      <c r="B403" s="265" t="s">
        <v>1586</v>
      </c>
      <c r="C403" s="3" t="s">
        <v>1528</v>
      </c>
      <c r="D403" s="213">
        <v>1970</v>
      </c>
      <c r="E403" s="3" t="s">
        <v>1113</v>
      </c>
      <c r="F403" s="199"/>
      <c r="G403" s="282"/>
      <c r="H403" s="91">
        <v>1.2052426101505858</v>
      </c>
      <c r="I403" s="91">
        <f t="shared" si="17"/>
        <v>0.9641940881204687</v>
      </c>
      <c r="J403" s="30">
        <f t="shared" si="18"/>
        <v>5.3566338228914927E-2</v>
      </c>
      <c r="K403" s="267">
        <f t="shared" si="19"/>
        <v>0.62421143954886282</v>
      </c>
      <c r="L403" s="74"/>
      <c r="M403" s="135">
        <v>5.002314814814815E-2</v>
      </c>
      <c r="N403" s="91">
        <v>1.2052426101505858</v>
      </c>
      <c r="O403" s="69"/>
      <c r="P403" s="80"/>
      <c r="Q403" s="72"/>
      <c r="R403" s="80"/>
      <c r="S403" s="63"/>
      <c r="T403" s="96"/>
      <c r="U403" s="203"/>
      <c r="V403" s="80"/>
      <c r="W403" s="69"/>
      <c r="X403" s="80"/>
      <c r="Y403" s="69"/>
      <c r="Z403" s="82"/>
      <c r="AA403" s="72"/>
      <c r="AB403" s="100"/>
      <c r="AC403" s="70"/>
      <c r="AD403" s="87"/>
      <c r="AE403" s="66"/>
      <c r="AF403" s="87"/>
      <c r="AG403" s="67"/>
      <c r="AH403" s="85"/>
      <c r="AI403" s="234"/>
      <c r="AJ403" s="235"/>
      <c r="AK403" s="236"/>
      <c r="AL403" s="235"/>
      <c r="AM403" s="236"/>
      <c r="AN403" s="238"/>
      <c r="AO403" s="234"/>
      <c r="AP403" s="235"/>
      <c r="AQ403" s="236"/>
      <c r="AR403" s="235"/>
      <c r="AS403" s="236"/>
      <c r="AT403" s="237"/>
      <c r="AU403" s="71"/>
    </row>
    <row r="404" spans="2:47" ht="15.6" customHeight="1" x14ac:dyDescent="0.25">
      <c r="B404" s="265" t="s">
        <v>1585</v>
      </c>
      <c r="C404" s="3" t="s">
        <v>1526</v>
      </c>
      <c r="D404" s="213">
        <v>1978</v>
      </c>
      <c r="E404" s="3" t="s">
        <v>1527</v>
      </c>
      <c r="F404" s="199"/>
      <c r="G404" s="282"/>
      <c r="H404" s="91">
        <v>1.1940881204684886</v>
      </c>
      <c r="I404" s="91">
        <f t="shared" si="17"/>
        <v>0.95527049637479089</v>
      </c>
      <c r="J404" s="30">
        <f t="shared" si="18"/>
        <v>5.3070583131932823E-2</v>
      </c>
      <c r="K404" s="267">
        <f t="shared" si="19"/>
        <v>0.6247071946458449</v>
      </c>
      <c r="L404" s="74"/>
      <c r="M404" s="135">
        <v>4.9560185185185186E-2</v>
      </c>
      <c r="N404" s="91">
        <v>1.1940881204684886</v>
      </c>
      <c r="O404" s="69"/>
      <c r="P404" s="80"/>
      <c r="Q404" s="72"/>
      <c r="R404" s="80"/>
      <c r="S404" s="63"/>
      <c r="T404" s="96"/>
      <c r="U404" s="203"/>
      <c r="V404" s="80"/>
      <c r="W404" s="69"/>
      <c r="X404" s="80"/>
      <c r="Y404" s="69"/>
      <c r="Z404" s="82"/>
      <c r="AA404" s="72"/>
      <c r="AB404" s="100"/>
      <c r="AC404" s="70"/>
      <c r="AD404" s="87"/>
      <c r="AE404" s="66"/>
      <c r="AF404" s="87"/>
      <c r="AG404" s="67"/>
      <c r="AH404" s="85"/>
      <c r="AI404" s="234"/>
      <c r="AJ404" s="235"/>
      <c r="AK404" s="236"/>
      <c r="AL404" s="235"/>
      <c r="AM404" s="236"/>
      <c r="AN404" s="238"/>
      <c r="AO404" s="234"/>
      <c r="AP404" s="235"/>
      <c r="AQ404" s="236"/>
      <c r="AR404" s="235"/>
      <c r="AS404" s="236"/>
      <c r="AT404" s="237"/>
      <c r="AU404" s="71"/>
    </row>
    <row r="405" spans="2:47" ht="15.6" customHeight="1" x14ac:dyDescent="0.25">
      <c r="B405" s="265" t="s">
        <v>1584</v>
      </c>
      <c r="C405" s="3" t="s">
        <v>1524</v>
      </c>
      <c r="D405" s="213">
        <v>1989</v>
      </c>
      <c r="E405" s="3" t="s">
        <v>1525</v>
      </c>
      <c r="F405" s="199"/>
      <c r="G405" s="282"/>
      <c r="H405" s="91">
        <v>1.1929726715002791</v>
      </c>
      <c r="I405" s="91">
        <f t="shared" si="17"/>
        <v>0.95437813720022335</v>
      </c>
      <c r="J405" s="30">
        <f t="shared" si="18"/>
        <v>5.3021007622234627E-2</v>
      </c>
      <c r="K405" s="267">
        <f t="shared" si="19"/>
        <v>0.6247567701555431</v>
      </c>
      <c r="L405" s="74"/>
      <c r="M405" s="135">
        <v>4.9513888888888892E-2</v>
      </c>
      <c r="N405" s="91">
        <v>1.1929726715002791</v>
      </c>
      <c r="O405" s="69"/>
      <c r="P405" s="80"/>
      <c r="Q405" s="72"/>
      <c r="R405" s="80"/>
      <c r="S405" s="63"/>
      <c r="T405" s="96"/>
      <c r="U405" s="203"/>
      <c r="V405" s="80"/>
      <c r="W405" s="69"/>
      <c r="X405" s="80"/>
      <c r="Y405" s="69"/>
      <c r="Z405" s="82"/>
      <c r="AA405" s="72"/>
      <c r="AB405" s="100"/>
      <c r="AC405" s="70"/>
      <c r="AD405" s="87"/>
      <c r="AE405" s="66"/>
      <c r="AF405" s="87"/>
      <c r="AG405" s="67"/>
      <c r="AH405" s="85"/>
      <c r="AI405" s="234"/>
      <c r="AJ405" s="235"/>
      <c r="AK405" s="236"/>
      <c r="AL405" s="235"/>
      <c r="AM405" s="236"/>
      <c r="AN405" s="238"/>
      <c r="AO405" s="234"/>
      <c r="AP405" s="235"/>
      <c r="AQ405" s="236"/>
      <c r="AR405" s="235"/>
      <c r="AS405" s="236"/>
      <c r="AT405" s="237"/>
      <c r="AU405" s="71"/>
    </row>
    <row r="406" spans="2:47" ht="15.6" customHeight="1" x14ac:dyDescent="0.25">
      <c r="B406" s="46" t="s">
        <v>362</v>
      </c>
      <c r="C406" s="10" t="s">
        <v>361</v>
      </c>
      <c r="D406" s="22">
        <v>1957</v>
      </c>
      <c r="E406" s="28" t="s">
        <v>779</v>
      </c>
      <c r="F406" s="200"/>
      <c r="G406" s="282"/>
      <c r="H406" s="91">
        <v>1.1889035667107002</v>
      </c>
      <c r="I406" s="91">
        <f t="shared" si="17"/>
        <v>0.95112285336856017</v>
      </c>
      <c r="J406" s="30">
        <f t="shared" si="18"/>
        <v>5.2840158520475564E-2</v>
      </c>
      <c r="K406" s="267">
        <f t="shared" si="19"/>
        <v>0.62493761925730218</v>
      </c>
      <c r="L406" s="112"/>
      <c r="M406" s="135"/>
      <c r="N406" s="101"/>
      <c r="O406" s="116"/>
      <c r="P406" s="101"/>
      <c r="Q406" s="117"/>
      <c r="R406" s="101"/>
      <c r="S406" s="117"/>
      <c r="T406" s="126"/>
      <c r="U406" s="174"/>
      <c r="V406" s="101"/>
      <c r="W406" s="116"/>
      <c r="X406" s="101"/>
      <c r="Y406" s="116"/>
      <c r="Z406" s="120"/>
      <c r="AA406" s="117"/>
      <c r="AB406" s="126"/>
      <c r="AC406" s="127"/>
      <c r="AD406" s="128"/>
      <c r="AE406" s="129">
        <v>5.2083333333333336E-2</v>
      </c>
      <c r="AF406" s="136">
        <v>1.1889035667107002</v>
      </c>
      <c r="AG406" s="130"/>
      <c r="AH406" s="131"/>
      <c r="AI406" s="234"/>
      <c r="AJ406" s="235"/>
      <c r="AK406" s="236">
        <v>5.1053240740740746E-2</v>
      </c>
      <c r="AL406" s="235">
        <v>1.1522988505747129</v>
      </c>
      <c r="AM406" s="236"/>
      <c r="AN406" s="238"/>
      <c r="AO406" s="234"/>
      <c r="AP406" s="235"/>
      <c r="AQ406" s="236">
        <v>7.9270833333333332E-2</v>
      </c>
      <c r="AR406" s="235">
        <v>1.2119978764820387</v>
      </c>
      <c r="AS406" s="236"/>
      <c r="AT406" s="237"/>
      <c r="AU406" s="132"/>
    </row>
    <row r="407" spans="2:47" ht="15.6" customHeight="1" x14ac:dyDescent="0.25">
      <c r="B407" s="62" t="s">
        <v>916</v>
      </c>
      <c r="C407" s="55" t="s">
        <v>1029</v>
      </c>
      <c r="D407" s="22"/>
      <c r="E407" s="55" t="s">
        <v>1114</v>
      </c>
      <c r="F407" s="200"/>
      <c r="G407" s="282"/>
      <c r="H407" s="91">
        <v>1.1795327417252113</v>
      </c>
      <c r="I407" s="91">
        <f t="shared" si="17"/>
        <v>0.94362619338016906</v>
      </c>
      <c r="J407" s="30">
        <f t="shared" si="18"/>
        <v>5.2423677410009389E-2</v>
      </c>
      <c r="K407" s="267">
        <f t="shared" si="19"/>
        <v>0.62535410036776828</v>
      </c>
      <c r="L407" s="73"/>
      <c r="M407" s="135"/>
      <c r="N407" s="101"/>
      <c r="O407" s="116"/>
      <c r="P407" s="101"/>
      <c r="Q407" s="117"/>
      <c r="R407" s="101"/>
      <c r="S407" s="117"/>
      <c r="T407" s="126"/>
      <c r="U407" s="174"/>
      <c r="V407" s="101"/>
      <c r="W407" s="116"/>
      <c r="X407" s="101"/>
      <c r="Y407" s="116">
        <v>1.298414351851862E-2</v>
      </c>
      <c r="Z407" s="138">
        <v>1.1795327417252113</v>
      </c>
      <c r="AA407" s="117"/>
      <c r="AB407" s="126"/>
      <c r="AC407" s="127"/>
      <c r="AD407" s="128"/>
      <c r="AE407" s="129"/>
      <c r="AF407" s="128"/>
      <c r="AG407" s="130"/>
      <c r="AH407" s="131"/>
      <c r="AI407" s="234"/>
      <c r="AJ407" s="235"/>
      <c r="AK407" s="236"/>
      <c r="AL407" s="235"/>
      <c r="AM407" s="236"/>
      <c r="AN407" s="238"/>
      <c r="AO407" s="234"/>
      <c r="AP407" s="235"/>
      <c r="AQ407" s="236"/>
      <c r="AR407" s="235"/>
      <c r="AS407" s="236"/>
      <c r="AT407" s="237"/>
      <c r="AU407" s="132"/>
    </row>
    <row r="408" spans="2:47" ht="15.6" customHeight="1" x14ac:dyDescent="0.25">
      <c r="B408" s="46" t="s">
        <v>1268</v>
      </c>
      <c r="C408" s="13" t="s">
        <v>1269</v>
      </c>
      <c r="D408" s="22">
        <v>1978</v>
      </c>
      <c r="E408" s="13" t="s">
        <v>717</v>
      </c>
      <c r="F408" s="200"/>
      <c r="G408" s="282"/>
      <c r="H408" s="91">
        <v>1.1786573365405646</v>
      </c>
      <c r="I408" s="91">
        <f t="shared" si="17"/>
        <v>0.9429258692324517</v>
      </c>
      <c r="J408" s="30">
        <f t="shared" si="18"/>
        <v>5.2384770512913979E-2</v>
      </c>
      <c r="K408" s="267">
        <f t="shared" si="19"/>
        <v>0.62539300726486369</v>
      </c>
      <c r="L408" s="73"/>
      <c r="M408" s="135"/>
      <c r="N408" s="101"/>
      <c r="O408" s="116"/>
      <c r="P408" s="101"/>
      <c r="Q408" s="117"/>
      <c r="R408" s="101"/>
      <c r="S408" s="117">
        <v>6.2384259259259278E-2</v>
      </c>
      <c r="T408" s="149">
        <v>1.1786573365405646</v>
      </c>
      <c r="U408" s="174"/>
      <c r="V408" s="101"/>
      <c r="W408" s="116"/>
      <c r="X408" s="101"/>
      <c r="Y408" s="116"/>
      <c r="Z408" s="120"/>
      <c r="AA408" s="117"/>
      <c r="AB408" s="126"/>
      <c r="AC408" s="127"/>
      <c r="AD408" s="128"/>
      <c r="AE408" s="129"/>
      <c r="AF408" s="128"/>
      <c r="AG408" s="130"/>
      <c r="AH408" s="131"/>
      <c r="AI408" s="234"/>
      <c r="AJ408" s="235"/>
      <c r="AK408" s="236"/>
      <c r="AL408" s="235"/>
      <c r="AM408" s="236"/>
      <c r="AN408" s="238"/>
      <c r="AO408" s="234"/>
      <c r="AP408" s="235"/>
      <c r="AQ408" s="236"/>
      <c r="AR408" s="235"/>
      <c r="AS408" s="236"/>
      <c r="AT408" s="237"/>
      <c r="AU408" s="132"/>
    </row>
    <row r="409" spans="2:47" ht="15.6" customHeight="1" x14ac:dyDescent="0.25">
      <c r="B409" s="46" t="s">
        <v>513</v>
      </c>
      <c r="C409" s="10" t="s">
        <v>512</v>
      </c>
      <c r="D409" s="22"/>
      <c r="E409" s="28"/>
      <c r="F409" s="200"/>
      <c r="G409" s="282"/>
      <c r="H409" s="91">
        <v>1.1781929726715004</v>
      </c>
      <c r="I409" s="91">
        <f t="shared" si="17"/>
        <v>0.94255437813720033</v>
      </c>
      <c r="J409" s="30">
        <f t="shared" si="18"/>
        <v>5.236413211873335E-2</v>
      </c>
      <c r="K409" s="267">
        <f t="shared" si="19"/>
        <v>0.62541364565904434</v>
      </c>
      <c r="L409" s="73"/>
      <c r="M409" s="135">
        <v>4.8900462962962965E-2</v>
      </c>
      <c r="N409" s="91">
        <v>1.1781929726715004</v>
      </c>
      <c r="O409" s="116"/>
      <c r="P409" s="101"/>
      <c r="Q409" s="117"/>
      <c r="R409" s="101"/>
      <c r="S409" s="117"/>
      <c r="T409" s="126"/>
      <c r="U409" s="174"/>
      <c r="V409" s="101"/>
      <c r="W409" s="116"/>
      <c r="X409" s="101"/>
      <c r="Y409" s="116"/>
      <c r="Z409" s="120"/>
      <c r="AA409" s="117"/>
      <c r="AB409" s="126"/>
      <c r="AC409" s="127"/>
      <c r="AD409" s="128"/>
      <c r="AE409" s="129"/>
      <c r="AF409" s="128"/>
      <c r="AG409" s="130"/>
      <c r="AH409" s="131"/>
      <c r="AI409" s="234">
        <v>4.809027777777778E-2</v>
      </c>
      <c r="AJ409" s="235">
        <v>1.109479305740988</v>
      </c>
      <c r="AK409" s="236"/>
      <c r="AL409" s="235"/>
      <c r="AM409" s="236"/>
      <c r="AN409" s="238"/>
      <c r="AO409" s="234">
        <v>4.3020833333333335E-2</v>
      </c>
      <c r="AP409" s="235">
        <v>1.0084102007596312</v>
      </c>
      <c r="AQ409" s="236"/>
      <c r="AR409" s="235"/>
      <c r="AS409" s="236"/>
      <c r="AT409" s="237"/>
      <c r="AU409" s="132"/>
    </row>
    <row r="410" spans="2:47" ht="15.6" customHeight="1" x14ac:dyDescent="0.25">
      <c r="B410" s="46" t="s">
        <v>1370</v>
      </c>
      <c r="C410" s="134" t="s">
        <v>1336</v>
      </c>
      <c r="D410" s="114">
        <v>1976</v>
      </c>
      <c r="E410" s="134" t="s">
        <v>1402</v>
      </c>
      <c r="F410" s="276"/>
      <c r="G410" s="282"/>
      <c r="H410" s="91">
        <v>1.1765197992191858</v>
      </c>
      <c r="I410" s="91">
        <f t="shared" si="17"/>
        <v>0.9412158393753487</v>
      </c>
      <c r="J410" s="30">
        <f t="shared" si="18"/>
        <v>5.2289768854186035E-2</v>
      </c>
      <c r="K410" s="267">
        <f t="shared" si="19"/>
        <v>0.62548800892359169</v>
      </c>
      <c r="L410" s="73"/>
      <c r="M410" s="135">
        <v>4.8831018518518517E-2</v>
      </c>
      <c r="N410" s="91">
        <v>1.1765197992191858</v>
      </c>
      <c r="O410" s="116"/>
      <c r="P410" s="101"/>
      <c r="Q410" s="117"/>
      <c r="R410" s="101"/>
      <c r="S410" s="117"/>
      <c r="T410" s="126"/>
      <c r="U410" s="174"/>
      <c r="V410" s="101"/>
      <c r="W410" s="116"/>
      <c r="X410" s="101"/>
      <c r="Y410" s="116"/>
      <c r="Z410" s="120"/>
      <c r="AA410" s="117"/>
      <c r="AB410" s="126"/>
      <c r="AC410" s="127"/>
      <c r="AD410" s="128"/>
      <c r="AE410" s="129"/>
      <c r="AF410" s="128"/>
      <c r="AG410" s="130"/>
      <c r="AH410" s="131"/>
      <c r="AI410" s="234"/>
      <c r="AJ410" s="235"/>
      <c r="AK410" s="236"/>
      <c r="AL410" s="235"/>
      <c r="AM410" s="236"/>
      <c r="AN410" s="238"/>
      <c r="AO410" s="234"/>
      <c r="AP410" s="235"/>
      <c r="AQ410" s="236"/>
      <c r="AR410" s="235"/>
      <c r="AS410" s="236"/>
      <c r="AT410" s="237"/>
      <c r="AU410" s="132"/>
    </row>
    <row r="411" spans="2:47" ht="15.6" customHeight="1" x14ac:dyDescent="0.25">
      <c r="B411" s="46" t="s">
        <v>1369</v>
      </c>
      <c r="C411" s="134" t="s">
        <v>1335</v>
      </c>
      <c r="D411" s="114">
        <v>1999</v>
      </c>
      <c r="E411" s="134" t="s">
        <v>1401</v>
      </c>
      <c r="F411" s="276"/>
      <c r="G411" s="282"/>
      <c r="H411" s="91">
        <v>1.1723368655883994</v>
      </c>
      <c r="I411" s="91">
        <f t="shared" si="17"/>
        <v>0.9378694924707196</v>
      </c>
      <c r="J411" s="30">
        <f t="shared" si="18"/>
        <v>5.2103860692817749E-2</v>
      </c>
      <c r="K411" s="267">
        <f t="shared" si="19"/>
        <v>0.6256739170849599</v>
      </c>
      <c r="L411" s="73"/>
      <c r="M411" s="135">
        <v>4.8657407407407406E-2</v>
      </c>
      <c r="N411" s="91">
        <v>1.1723368655883994</v>
      </c>
      <c r="O411" s="116"/>
      <c r="P411" s="101"/>
      <c r="Q411" s="117"/>
      <c r="R411" s="101"/>
      <c r="S411" s="117"/>
      <c r="T411" s="126"/>
      <c r="U411" s="174"/>
      <c r="V411" s="101"/>
      <c r="W411" s="116"/>
      <c r="X411" s="101"/>
      <c r="Y411" s="116"/>
      <c r="Z411" s="120"/>
      <c r="AA411" s="117"/>
      <c r="AB411" s="126"/>
      <c r="AC411" s="127"/>
      <c r="AD411" s="128"/>
      <c r="AE411" s="129"/>
      <c r="AF411" s="128"/>
      <c r="AG411" s="130"/>
      <c r="AH411" s="131"/>
      <c r="AI411" s="234"/>
      <c r="AJ411" s="235"/>
      <c r="AK411" s="236"/>
      <c r="AL411" s="235"/>
      <c r="AM411" s="236"/>
      <c r="AN411" s="238"/>
      <c r="AO411" s="234"/>
      <c r="AP411" s="235"/>
      <c r="AQ411" s="236"/>
      <c r="AR411" s="235"/>
      <c r="AS411" s="236"/>
      <c r="AT411" s="237"/>
      <c r="AU411" s="132"/>
    </row>
    <row r="412" spans="2:47" ht="15.6" customHeight="1" x14ac:dyDescent="0.25">
      <c r="B412" s="46" t="s">
        <v>1471</v>
      </c>
      <c r="C412" s="123" t="s">
        <v>1431</v>
      </c>
      <c r="D412" s="114"/>
      <c r="E412" s="123"/>
      <c r="F412" s="199"/>
      <c r="G412" s="282"/>
      <c r="H412" s="91">
        <v>1.1676599697033403</v>
      </c>
      <c r="I412" s="91">
        <f t="shared" si="17"/>
        <v>0.93412797576267226</v>
      </c>
      <c r="J412" s="30">
        <f t="shared" si="18"/>
        <v>5.1895998653481788E-2</v>
      </c>
      <c r="K412" s="267">
        <f t="shared" si="19"/>
        <v>0.62588177912429588</v>
      </c>
      <c r="L412" s="73"/>
      <c r="M412" s="135"/>
      <c r="N412" s="101"/>
      <c r="O412" s="116"/>
      <c r="P412" s="101"/>
      <c r="Q412" s="117">
        <v>1.2222453703703673E-2</v>
      </c>
      <c r="R412" s="91">
        <v>1.1676599697033403</v>
      </c>
      <c r="S412" s="117"/>
      <c r="T412" s="126"/>
      <c r="U412" s="174"/>
      <c r="V412" s="101"/>
      <c r="W412" s="116"/>
      <c r="X412" s="101"/>
      <c r="Y412" s="116"/>
      <c r="Z412" s="120"/>
      <c r="AA412" s="117"/>
      <c r="AB412" s="126"/>
      <c r="AC412" s="127"/>
      <c r="AD412" s="128"/>
      <c r="AE412" s="129"/>
      <c r="AF412" s="128"/>
      <c r="AG412" s="130"/>
      <c r="AH412" s="131"/>
      <c r="AI412" s="234"/>
      <c r="AJ412" s="235"/>
      <c r="AK412" s="236"/>
      <c r="AL412" s="235"/>
      <c r="AM412" s="236"/>
      <c r="AN412" s="238"/>
      <c r="AO412" s="234"/>
      <c r="AP412" s="235"/>
      <c r="AQ412" s="236"/>
      <c r="AR412" s="235"/>
      <c r="AS412" s="236"/>
      <c r="AT412" s="237"/>
      <c r="AU412" s="132"/>
    </row>
    <row r="413" spans="2:47" ht="15.6" customHeight="1" x14ac:dyDescent="0.25">
      <c r="B413" s="62" t="s">
        <v>922</v>
      </c>
      <c r="C413" s="55" t="s">
        <v>1035</v>
      </c>
      <c r="D413" s="22"/>
      <c r="E413" s="55" t="s">
        <v>769</v>
      </c>
      <c r="F413" s="200"/>
      <c r="G413" s="282"/>
      <c r="H413" s="91">
        <v>1.1643446852425179</v>
      </c>
      <c r="I413" s="91">
        <f t="shared" si="17"/>
        <v>0.93147574819401435</v>
      </c>
      <c r="J413" s="30">
        <f t="shared" si="18"/>
        <v>5.1748652677445238E-2</v>
      </c>
      <c r="K413" s="267">
        <f t="shared" si="19"/>
        <v>0.62602912510033248</v>
      </c>
      <c r="L413" s="73"/>
      <c r="M413" s="135"/>
      <c r="N413" s="101"/>
      <c r="O413" s="116"/>
      <c r="P413" s="101"/>
      <c r="Q413" s="117"/>
      <c r="R413" s="101"/>
      <c r="S413" s="117"/>
      <c r="T413" s="126"/>
      <c r="U413" s="174" t="s">
        <v>1239</v>
      </c>
      <c r="V413" s="91">
        <v>1.1643446852425179</v>
      </c>
      <c r="W413" s="116"/>
      <c r="X413" s="101"/>
      <c r="Y413" s="116"/>
      <c r="Z413" s="120"/>
      <c r="AA413" s="117"/>
      <c r="AB413" s="126"/>
      <c r="AC413" s="127"/>
      <c r="AD413" s="128"/>
      <c r="AE413" s="129"/>
      <c r="AF413" s="128"/>
      <c r="AG413" s="130"/>
      <c r="AH413" s="131"/>
      <c r="AI413" s="234"/>
      <c r="AJ413" s="235"/>
      <c r="AK413" s="236"/>
      <c r="AL413" s="235"/>
      <c r="AM413" s="236"/>
      <c r="AN413" s="238"/>
      <c r="AO413" s="234"/>
      <c r="AP413" s="235"/>
      <c r="AQ413" s="236"/>
      <c r="AR413" s="235"/>
      <c r="AS413" s="236"/>
      <c r="AT413" s="237"/>
      <c r="AU413" s="132"/>
    </row>
    <row r="414" spans="2:47" ht="15.6" customHeight="1" x14ac:dyDescent="0.25">
      <c r="B414" s="62" t="s">
        <v>991</v>
      </c>
      <c r="C414" s="55" t="s">
        <v>1101</v>
      </c>
      <c r="D414" s="22"/>
      <c r="E414" s="55" t="s">
        <v>1181</v>
      </c>
      <c r="F414" s="200"/>
      <c r="G414" s="282"/>
      <c r="H414" s="91">
        <v>1.1636904761904769</v>
      </c>
      <c r="I414" s="91">
        <f t="shared" ref="I414:I445" si="20">H414*0.8</f>
        <v>0.93095238095238164</v>
      </c>
      <c r="J414" s="30">
        <f t="shared" si="18"/>
        <v>5.1719576719576756E-2</v>
      </c>
      <c r="K414" s="267">
        <f t="shared" si="19"/>
        <v>0.62605820105820098</v>
      </c>
      <c r="L414" s="73"/>
      <c r="M414" s="135"/>
      <c r="N414" s="101"/>
      <c r="O414" s="116"/>
      <c r="P414" s="101"/>
      <c r="Q414" s="117"/>
      <c r="R414" s="101"/>
      <c r="S414" s="117"/>
      <c r="T414" s="126"/>
      <c r="U414" s="174"/>
      <c r="V414" s="101"/>
      <c r="W414" s="116">
        <v>4.9780092592592529E-2</v>
      </c>
      <c r="X414" s="91">
        <v>1.1636904761904769</v>
      </c>
      <c r="Y414" s="116"/>
      <c r="Z414" s="120"/>
      <c r="AA414" s="117"/>
      <c r="AB414" s="126"/>
      <c r="AC414" s="127"/>
      <c r="AD414" s="128"/>
      <c r="AE414" s="129"/>
      <c r="AF414" s="128"/>
      <c r="AG414" s="130"/>
      <c r="AH414" s="131"/>
      <c r="AI414" s="234"/>
      <c r="AJ414" s="235"/>
      <c r="AK414" s="236"/>
      <c r="AL414" s="235"/>
      <c r="AM414" s="236"/>
      <c r="AN414" s="238"/>
      <c r="AO414" s="234"/>
      <c r="AP414" s="235"/>
      <c r="AQ414" s="236"/>
      <c r="AR414" s="235"/>
      <c r="AS414" s="236"/>
      <c r="AT414" s="237"/>
      <c r="AU414" s="132"/>
    </row>
    <row r="415" spans="2:47" ht="15.6" customHeight="1" x14ac:dyDescent="0.25">
      <c r="B415" s="62" t="s">
        <v>918</v>
      </c>
      <c r="C415" s="55" t="s">
        <v>1031</v>
      </c>
      <c r="D415" s="22"/>
      <c r="E415" s="55" t="s">
        <v>1149</v>
      </c>
      <c r="F415" s="200"/>
      <c r="G415" s="282"/>
      <c r="H415" s="91">
        <v>1.1634199134199177</v>
      </c>
      <c r="I415" s="91">
        <f t="shared" si="20"/>
        <v>0.93073593073593419</v>
      </c>
      <c r="J415" s="30">
        <f t="shared" si="18"/>
        <v>5.1707551707551896E-2</v>
      </c>
      <c r="K415" s="267">
        <f t="shared" si="19"/>
        <v>0.62607022607022578</v>
      </c>
      <c r="L415" s="73"/>
      <c r="M415" s="135"/>
      <c r="N415" s="101"/>
      <c r="O415" s="116"/>
      <c r="P415" s="101"/>
      <c r="Q415" s="117"/>
      <c r="R415" s="101"/>
      <c r="S415" s="117"/>
      <c r="T415" s="126"/>
      <c r="U415" s="174"/>
      <c r="V415" s="101"/>
      <c r="W415" s="116">
        <v>4.9768518518518601E-2</v>
      </c>
      <c r="X415" s="91">
        <v>1.1634199134199177</v>
      </c>
      <c r="Y415" s="116"/>
      <c r="Z415" s="120"/>
      <c r="AA415" s="117"/>
      <c r="AB415" s="126"/>
      <c r="AC415" s="127"/>
      <c r="AD415" s="128"/>
      <c r="AE415" s="129"/>
      <c r="AF415" s="128"/>
      <c r="AG415" s="130"/>
      <c r="AH415" s="131"/>
      <c r="AI415" s="234"/>
      <c r="AJ415" s="235"/>
      <c r="AK415" s="236"/>
      <c r="AL415" s="235"/>
      <c r="AM415" s="236"/>
      <c r="AN415" s="238"/>
      <c r="AO415" s="234"/>
      <c r="AP415" s="235"/>
      <c r="AQ415" s="236"/>
      <c r="AR415" s="235"/>
      <c r="AS415" s="236"/>
      <c r="AT415" s="237"/>
      <c r="AU415" s="132"/>
    </row>
    <row r="416" spans="2:47" ht="15.6" customHeight="1" x14ac:dyDescent="0.25">
      <c r="B416" s="46" t="s">
        <v>1368</v>
      </c>
      <c r="C416" s="134" t="s">
        <v>1334</v>
      </c>
      <c r="D416" s="114">
        <v>1991</v>
      </c>
      <c r="E416" s="134" t="s">
        <v>1400</v>
      </c>
      <c r="F416" s="276"/>
      <c r="G416" s="282"/>
      <c r="H416" s="91">
        <v>1.1595092024539879</v>
      </c>
      <c r="I416" s="91">
        <f t="shared" si="20"/>
        <v>0.92760736196319038</v>
      </c>
      <c r="J416" s="30">
        <f t="shared" si="18"/>
        <v>5.1533742331288351E-2</v>
      </c>
      <c r="K416" s="267">
        <f t="shared" si="19"/>
        <v>0.62624403544648932</v>
      </c>
      <c r="L416" s="73"/>
      <c r="M416" s="135">
        <v>4.8125000000000001E-2</v>
      </c>
      <c r="N416" s="91">
        <v>1.1595092024539879</v>
      </c>
      <c r="O416" s="116"/>
      <c r="P416" s="101"/>
      <c r="Q416" s="117"/>
      <c r="R416" s="101"/>
      <c r="S416" s="117"/>
      <c r="T416" s="126"/>
      <c r="U416" s="174"/>
      <c r="V416" s="101"/>
      <c r="W416" s="116"/>
      <c r="X416" s="101"/>
      <c r="Y416" s="116"/>
      <c r="Z416" s="120"/>
      <c r="AA416" s="117"/>
      <c r="AB416" s="126"/>
      <c r="AC416" s="127"/>
      <c r="AD416" s="128"/>
      <c r="AE416" s="129"/>
      <c r="AF416" s="128"/>
      <c r="AG416" s="130"/>
      <c r="AH416" s="131"/>
      <c r="AI416" s="234"/>
      <c r="AJ416" s="235"/>
      <c r="AK416" s="236"/>
      <c r="AL416" s="235"/>
      <c r="AM416" s="236"/>
      <c r="AN416" s="238"/>
      <c r="AO416" s="234"/>
      <c r="AP416" s="235"/>
      <c r="AQ416" s="236"/>
      <c r="AR416" s="235"/>
      <c r="AS416" s="236"/>
      <c r="AT416" s="237"/>
      <c r="AU416" s="132"/>
    </row>
    <row r="417" spans="2:47" ht="15.6" customHeight="1" x14ac:dyDescent="0.25">
      <c r="B417" s="62" t="s">
        <v>921</v>
      </c>
      <c r="C417" s="55" t="s">
        <v>1034</v>
      </c>
      <c r="D417" s="22"/>
      <c r="E417" s="55" t="s">
        <v>1149</v>
      </c>
      <c r="F417" s="200"/>
      <c r="G417" s="282"/>
      <c r="H417" s="91">
        <v>1.1593614718614755</v>
      </c>
      <c r="I417" s="91">
        <f t="shared" si="20"/>
        <v>0.92748917748918047</v>
      </c>
      <c r="J417" s="30">
        <f t="shared" si="18"/>
        <v>5.1527176527176692E-2</v>
      </c>
      <c r="K417" s="267">
        <f t="shared" si="19"/>
        <v>0.62625060125060106</v>
      </c>
      <c r="L417" s="73"/>
      <c r="M417" s="135"/>
      <c r="N417" s="101"/>
      <c r="O417" s="116"/>
      <c r="P417" s="101"/>
      <c r="Q417" s="117"/>
      <c r="R417" s="101"/>
      <c r="S417" s="117"/>
      <c r="T417" s="126"/>
      <c r="U417" s="174"/>
      <c r="V417" s="101"/>
      <c r="W417" s="116">
        <v>4.9594907407407463E-2</v>
      </c>
      <c r="X417" s="91">
        <v>1.1593614718614755</v>
      </c>
      <c r="Y417" s="116"/>
      <c r="Z417" s="120"/>
      <c r="AA417" s="117"/>
      <c r="AB417" s="126"/>
      <c r="AC417" s="127"/>
      <c r="AD417" s="128"/>
      <c r="AE417" s="129"/>
      <c r="AF417" s="128"/>
      <c r="AG417" s="130"/>
      <c r="AH417" s="131"/>
      <c r="AI417" s="234"/>
      <c r="AJ417" s="235"/>
      <c r="AK417" s="236"/>
      <c r="AL417" s="235"/>
      <c r="AM417" s="236"/>
      <c r="AN417" s="238"/>
      <c r="AO417" s="234"/>
      <c r="AP417" s="235"/>
      <c r="AQ417" s="236"/>
      <c r="AR417" s="235"/>
      <c r="AS417" s="236"/>
      <c r="AT417" s="237"/>
      <c r="AU417" s="132"/>
    </row>
    <row r="418" spans="2:47" ht="15.6" customHeight="1" x14ac:dyDescent="0.25">
      <c r="B418" s="46" t="s">
        <v>1318</v>
      </c>
      <c r="C418" s="134" t="s">
        <v>1302</v>
      </c>
      <c r="D418" s="22">
        <v>1976</v>
      </c>
      <c r="E418" s="118"/>
      <c r="F418" s="199"/>
      <c r="G418" s="282"/>
      <c r="H418" s="91">
        <v>1.1564718732932824</v>
      </c>
      <c r="I418" s="91">
        <f t="shared" si="20"/>
        <v>0.92517749863462595</v>
      </c>
      <c r="J418" s="30">
        <f t="shared" si="18"/>
        <v>5.1398749924145885E-2</v>
      </c>
      <c r="K418" s="267">
        <f t="shared" si="19"/>
        <v>0.62637902785363186</v>
      </c>
      <c r="L418" s="73"/>
      <c r="M418" s="135"/>
      <c r="N418" s="101"/>
      <c r="O418" s="116">
        <v>4.9016203703703708E-2</v>
      </c>
      <c r="P418" s="91">
        <v>1.1564718732932824</v>
      </c>
      <c r="Q418" s="117"/>
      <c r="R418" s="101"/>
      <c r="S418" s="117"/>
      <c r="T418" s="126"/>
      <c r="U418" s="174"/>
      <c r="V418" s="101"/>
      <c r="W418" s="116"/>
      <c r="X418" s="101"/>
      <c r="Y418" s="116"/>
      <c r="Z418" s="120"/>
      <c r="AA418" s="117"/>
      <c r="AB418" s="126"/>
      <c r="AC418" s="127"/>
      <c r="AD418" s="128"/>
      <c r="AE418" s="129"/>
      <c r="AF418" s="128"/>
      <c r="AG418" s="130"/>
      <c r="AH418" s="131"/>
      <c r="AI418" s="234"/>
      <c r="AJ418" s="235"/>
      <c r="AK418" s="236"/>
      <c r="AL418" s="235"/>
      <c r="AM418" s="236"/>
      <c r="AN418" s="238"/>
      <c r="AO418" s="234"/>
      <c r="AP418" s="235"/>
      <c r="AQ418" s="236"/>
      <c r="AR418" s="235"/>
      <c r="AS418" s="236"/>
      <c r="AT418" s="237"/>
      <c r="AU418" s="132"/>
    </row>
    <row r="419" spans="2:47" ht="15.6" customHeight="1" x14ac:dyDescent="0.25">
      <c r="B419" s="46" t="s">
        <v>60</v>
      </c>
      <c r="C419" s="10" t="s">
        <v>59</v>
      </c>
      <c r="D419" s="22"/>
      <c r="E419" s="28"/>
      <c r="F419" s="200"/>
      <c r="G419" s="282"/>
      <c r="H419" s="91">
        <v>1.155747406530669</v>
      </c>
      <c r="I419" s="91">
        <f t="shared" si="20"/>
        <v>0.92459792522453521</v>
      </c>
      <c r="J419" s="30">
        <f t="shared" si="18"/>
        <v>5.1366551401363064E-2</v>
      </c>
      <c r="K419" s="267">
        <f t="shared" si="19"/>
        <v>0.62641122637641466</v>
      </c>
      <c r="L419" s="73"/>
      <c r="M419" s="135"/>
      <c r="N419" s="101"/>
      <c r="O419" s="116"/>
      <c r="P419" s="101"/>
      <c r="Q419" s="117"/>
      <c r="R419" s="101"/>
      <c r="S419" s="117"/>
      <c r="T419" s="126"/>
      <c r="U419" s="174"/>
      <c r="V419" s="101"/>
      <c r="W419" s="116"/>
      <c r="X419" s="101"/>
      <c r="Y419" s="116"/>
      <c r="Z419" s="120"/>
      <c r="AA419" s="117"/>
      <c r="AB419" s="126"/>
      <c r="AC419" s="127"/>
      <c r="AD419" s="128"/>
      <c r="AE419" s="129"/>
      <c r="AF419" s="128"/>
      <c r="AG419" s="130">
        <v>1.2808641975308642E-2</v>
      </c>
      <c r="AH419" s="142">
        <v>1.155747406530669</v>
      </c>
      <c r="AI419" s="234"/>
      <c r="AJ419" s="235"/>
      <c r="AK419" s="236"/>
      <c r="AL419" s="235"/>
      <c r="AM419" s="236"/>
      <c r="AN419" s="238"/>
      <c r="AO419" s="234"/>
      <c r="AP419" s="235"/>
      <c r="AQ419" s="236"/>
      <c r="AR419" s="235"/>
      <c r="AS419" s="236"/>
      <c r="AT419" s="237"/>
      <c r="AU419" s="132"/>
    </row>
    <row r="420" spans="2:47" ht="15.6" customHeight="1" x14ac:dyDescent="0.25">
      <c r="B420" s="62" t="s">
        <v>994</v>
      </c>
      <c r="C420" s="55" t="s">
        <v>1104</v>
      </c>
      <c r="D420" s="22"/>
      <c r="E420" s="55" t="s">
        <v>1181</v>
      </c>
      <c r="F420" s="200"/>
      <c r="G420" s="282"/>
      <c r="H420" s="91">
        <v>1.1550324675324688</v>
      </c>
      <c r="I420" s="91">
        <f t="shared" si="20"/>
        <v>0.92402597402597508</v>
      </c>
      <c r="J420" s="30">
        <f t="shared" si="18"/>
        <v>5.1334776334776393E-2</v>
      </c>
      <c r="K420" s="267">
        <f t="shared" si="19"/>
        <v>0.62644300144300136</v>
      </c>
      <c r="L420" s="73"/>
      <c r="M420" s="135"/>
      <c r="N420" s="101"/>
      <c r="O420" s="116"/>
      <c r="P420" s="101"/>
      <c r="Q420" s="117"/>
      <c r="R420" s="101"/>
      <c r="S420" s="117"/>
      <c r="T420" s="126"/>
      <c r="U420" s="174"/>
      <c r="V420" s="101"/>
      <c r="W420" s="116">
        <v>4.9409722222222174E-2</v>
      </c>
      <c r="X420" s="91">
        <v>1.1550324675324688</v>
      </c>
      <c r="Y420" s="116"/>
      <c r="Z420" s="120"/>
      <c r="AA420" s="117"/>
      <c r="AB420" s="126"/>
      <c r="AC420" s="127"/>
      <c r="AD420" s="128"/>
      <c r="AE420" s="129"/>
      <c r="AF420" s="128"/>
      <c r="AG420" s="130"/>
      <c r="AH420" s="131"/>
      <c r="AI420" s="234"/>
      <c r="AJ420" s="235"/>
      <c r="AK420" s="236"/>
      <c r="AL420" s="235"/>
      <c r="AM420" s="236"/>
      <c r="AN420" s="238"/>
      <c r="AO420" s="234"/>
      <c r="AP420" s="235"/>
      <c r="AQ420" s="236"/>
      <c r="AR420" s="235"/>
      <c r="AS420" s="236"/>
      <c r="AT420" s="237"/>
      <c r="AU420" s="132"/>
    </row>
    <row r="421" spans="2:47" ht="15.6" customHeight="1" x14ac:dyDescent="0.25">
      <c r="B421" s="46" t="s">
        <v>511</v>
      </c>
      <c r="C421" s="10" t="s">
        <v>510</v>
      </c>
      <c r="D421" s="22"/>
      <c r="E421" s="28"/>
      <c r="F421" s="200"/>
      <c r="G421" s="282"/>
      <c r="H421" s="91">
        <v>1.1495509294715589</v>
      </c>
      <c r="I421" s="91">
        <f t="shared" si="20"/>
        <v>0.91964074357724712</v>
      </c>
      <c r="J421" s="30">
        <f t="shared" si="18"/>
        <v>5.1091152420958172E-2</v>
      </c>
      <c r="K421" s="267">
        <f t="shared" si="19"/>
        <v>0.62668662535681952</v>
      </c>
      <c r="L421" s="73"/>
      <c r="M421" s="135"/>
      <c r="N421" s="101"/>
      <c r="O421" s="116"/>
      <c r="P421" s="101"/>
      <c r="Q421" s="117"/>
      <c r="R421" s="101"/>
      <c r="S421" s="117"/>
      <c r="T421" s="126"/>
      <c r="U421" s="174"/>
      <c r="V421" s="101"/>
      <c r="W421" s="116"/>
      <c r="X421" s="101"/>
      <c r="Y421" s="116"/>
      <c r="Z421" s="120"/>
      <c r="AA421" s="117"/>
      <c r="AB421" s="126"/>
      <c r="AC421" s="127"/>
      <c r="AD421" s="128"/>
      <c r="AE421" s="129"/>
      <c r="AF421" s="128"/>
      <c r="AG421" s="130">
        <v>1.273996913580247E-2</v>
      </c>
      <c r="AH421" s="142">
        <v>1.1495509294715589</v>
      </c>
      <c r="AI421" s="234"/>
      <c r="AJ421" s="235"/>
      <c r="AK421" s="236"/>
      <c r="AL421" s="235"/>
      <c r="AM421" s="236"/>
      <c r="AN421" s="238"/>
      <c r="AO421" s="234"/>
      <c r="AP421" s="235"/>
      <c r="AQ421" s="236"/>
      <c r="AR421" s="235"/>
      <c r="AS421" s="236"/>
      <c r="AT421" s="237"/>
      <c r="AU421" s="132"/>
    </row>
    <row r="422" spans="2:47" ht="15.6" customHeight="1" x14ac:dyDescent="0.25">
      <c r="B422" s="46" t="s">
        <v>1470</v>
      </c>
      <c r="C422" s="123" t="s">
        <v>1430</v>
      </c>
      <c r="D422" s="114"/>
      <c r="E422" s="123" t="s">
        <v>1458</v>
      </c>
      <c r="F422" s="199"/>
      <c r="G422" s="282"/>
      <c r="H422" s="91">
        <v>1.142294806444125</v>
      </c>
      <c r="I422" s="91">
        <f t="shared" si="20"/>
        <v>0.91383584515530003</v>
      </c>
      <c r="J422" s="30">
        <f t="shared" si="18"/>
        <v>5.0768658064183333E-2</v>
      </c>
      <c r="K422" s="267">
        <f t="shared" si="19"/>
        <v>0.62700911971359441</v>
      </c>
      <c r="L422" s="73"/>
      <c r="M422" s="135"/>
      <c r="N422" s="101"/>
      <c r="O422" s="116"/>
      <c r="P422" s="101"/>
      <c r="Q422" s="117">
        <v>1.1956944444444395E-2</v>
      </c>
      <c r="R422" s="91">
        <v>1.142294806444125</v>
      </c>
      <c r="S422" s="117"/>
      <c r="T422" s="126"/>
      <c r="U422" s="174"/>
      <c r="V422" s="101"/>
      <c r="W422" s="116"/>
      <c r="X422" s="101"/>
      <c r="Y422" s="116"/>
      <c r="Z422" s="120"/>
      <c r="AA422" s="117"/>
      <c r="AB422" s="126"/>
      <c r="AC422" s="127"/>
      <c r="AD422" s="128"/>
      <c r="AE422" s="129"/>
      <c r="AF422" s="128"/>
      <c r="AG422" s="130"/>
      <c r="AH422" s="131"/>
      <c r="AI422" s="234"/>
      <c r="AJ422" s="235"/>
      <c r="AK422" s="236"/>
      <c r="AL422" s="235"/>
      <c r="AM422" s="236"/>
      <c r="AN422" s="238"/>
      <c r="AO422" s="234"/>
      <c r="AP422" s="235"/>
      <c r="AQ422" s="236"/>
      <c r="AR422" s="235"/>
      <c r="AS422" s="236"/>
      <c r="AT422" s="237"/>
      <c r="AU422" s="132"/>
    </row>
    <row r="423" spans="2:47" x14ac:dyDescent="0.25">
      <c r="B423" s="46" t="s">
        <v>1469</v>
      </c>
      <c r="C423" s="123" t="s">
        <v>1429</v>
      </c>
      <c r="D423" s="114"/>
      <c r="E423" s="123"/>
      <c r="F423" s="199"/>
      <c r="G423" s="282"/>
      <c r="H423" s="91">
        <v>1.1404703722951366</v>
      </c>
      <c r="I423" s="91">
        <f t="shared" si="20"/>
        <v>0.9123762978361093</v>
      </c>
      <c r="J423" s="30">
        <f t="shared" si="18"/>
        <v>5.068757210200607E-2</v>
      </c>
      <c r="K423" s="267">
        <f t="shared" si="19"/>
        <v>0.62709020567577167</v>
      </c>
      <c r="L423" s="73"/>
      <c r="M423" s="135"/>
      <c r="N423" s="101"/>
      <c r="O423" s="117"/>
      <c r="P423" s="101"/>
      <c r="Q423" s="117">
        <v>1.1937847222222131E-2</v>
      </c>
      <c r="R423" s="91">
        <v>1.1404703722951366</v>
      </c>
      <c r="S423" s="117"/>
      <c r="T423" s="126"/>
      <c r="U423" s="174"/>
      <c r="V423" s="101"/>
      <c r="W423" s="117"/>
      <c r="X423" s="101"/>
      <c r="Y423" s="117"/>
      <c r="Z423" s="101"/>
      <c r="AA423" s="117"/>
      <c r="AB423" s="126"/>
      <c r="AC423" s="175"/>
      <c r="AD423" s="128"/>
      <c r="AE423" s="129"/>
      <c r="AF423" s="128"/>
      <c r="AG423" s="130"/>
      <c r="AH423" s="141"/>
      <c r="AI423" s="234"/>
      <c r="AJ423" s="235"/>
      <c r="AK423" s="236"/>
      <c r="AL423" s="235"/>
      <c r="AM423" s="236"/>
      <c r="AN423" s="237"/>
      <c r="AO423" s="241"/>
      <c r="AP423" s="235"/>
      <c r="AQ423" s="236"/>
      <c r="AR423" s="235"/>
      <c r="AS423" s="236"/>
      <c r="AT423" s="238"/>
      <c r="AU423" s="158"/>
    </row>
    <row r="424" spans="2:47" ht="15.6" customHeight="1" x14ac:dyDescent="0.25">
      <c r="B424" s="46" t="s">
        <v>1367</v>
      </c>
      <c r="C424" s="134" t="s">
        <v>1333</v>
      </c>
      <c r="D424" s="114">
        <v>1981</v>
      </c>
      <c r="E424" s="134" t="s">
        <v>1399</v>
      </c>
      <c r="F424" s="276"/>
      <c r="G424" s="282"/>
      <c r="H424" s="91">
        <v>1.1397099832682656</v>
      </c>
      <c r="I424" s="91">
        <f t="shared" si="20"/>
        <v>0.91176798661461245</v>
      </c>
      <c r="J424" s="30">
        <f t="shared" si="18"/>
        <v>5.0653777034145135E-2</v>
      </c>
      <c r="K424" s="267">
        <f t="shared" si="19"/>
        <v>0.62712400074363261</v>
      </c>
      <c r="L424" s="73"/>
      <c r="M424" s="135">
        <v>4.7303240740740743E-2</v>
      </c>
      <c r="N424" s="91">
        <v>1.1397099832682656</v>
      </c>
      <c r="O424" s="116"/>
      <c r="P424" s="101"/>
      <c r="Q424" s="117"/>
      <c r="R424" s="101"/>
      <c r="S424" s="117"/>
      <c r="T424" s="126"/>
      <c r="U424" s="174"/>
      <c r="V424" s="101"/>
      <c r="W424" s="116"/>
      <c r="X424" s="101"/>
      <c r="Y424" s="116"/>
      <c r="Z424" s="120"/>
      <c r="AA424" s="117"/>
      <c r="AB424" s="126"/>
      <c r="AC424" s="127"/>
      <c r="AD424" s="128"/>
      <c r="AE424" s="129"/>
      <c r="AF424" s="128"/>
      <c r="AG424" s="130"/>
      <c r="AH424" s="131"/>
      <c r="AI424" s="234"/>
      <c r="AJ424" s="235"/>
      <c r="AK424" s="236"/>
      <c r="AL424" s="235"/>
      <c r="AM424" s="236"/>
      <c r="AN424" s="238"/>
      <c r="AO424" s="234"/>
      <c r="AP424" s="235"/>
      <c r="AQ424" s="236"/>
      <c r="AR424" s="235"/>
      <c r="AS424" s="236"/>
      <c r="AT424" s="237"/>
      <c r="AU424" s="132"/>
    </row>
    <row r="425" spans="2:47" ht="15.6" customHeight="1" x14ac:dyDescent="0.25">
      <c r="B425" s="46" t="s">
        <v>255</v>
      </c>
      <c r="C425" s="10" t="s">
        <v>254</v>
      </c>
      <c r="D425" s="22">
        <v>1978</v>
      </c>
      <c r="E425" s="28" t="s">
        <v>718</v>
      </c>
      <c r="F425" s="200"/>
      <c r="G425" s="282"/>
      <c r="H425" s="91">
        <v>1.1390047261606895</v>
      </c>
      <c r="I425" s="91">
        <f t="shared" si="20"/>
        <v>0.91120378092855159</v>
      </c>
      <c r="J425" s="30">
        <f t="shared" si="18"/>
        <v>5.0622432273808415E-2</v>
      </c>
      <c r="K425" s="267">
        <f t="shared" si="19"/>
        <v>0.62715534550396934</v>
      </c>
      <c r="L425" s="73"/>
      <c r="M425" s="135"/>
      <c r="N425" s="101"/>
      <c r="O425" s="116"/>
      <c r="P425" s="101"/>
      <c r="Q425" s="117"/>
      <c r="R425" s="101"/>
      <c r="S425" s="117"/>
      <c r="T425" s="126"/>
      <c r="U425" s="174"/>
      <c r="V425" s="101"/>
      <c r="W425" s="116"/>
      <c r="X425" s="101"/>
      <c r="Y425" s="116"/>
      <c r="Z425" s="120"/>
      <c r="AA425" s="117"/>
      <c r="AB425" s="126"/>
      <c r="AC425" s="175">
        <v>4.7418981481481486E-2</v>
      </c>
      <c r="AD425" s="136">
        <v>1.1390047261606895</v>
      </c>
      <c r="AE425" s="129"/>
      <c r="AF425" s="128"/>
      <c r="AG425" s="130"/>
      <c r="AH425" s="131"/>
      <c r="AI425" s="234"/>
      <c r="AJ425" s="235"/>
      <c r="AK425" s="236"/>
      <c r="AL425" s="235"/>
      <c r="AM425" s="236"/>
      <c r="AN425" s="238"/>
      <c r="AO425" s="234"/>
      <c r="AP425" s="235"/>
      <c r="AQ425" s="236"/>
      <c r="AR425" s="235"/>
      <c r="AS425" s="236"/>
      <c r="AT425" s="237"/>
      <c r="AU425" s="132"/>
    </row>
    <row r="426" spans="2:47" ht="15.6" customHeight="1" x14ac:dyDescent="0.25">
      <c r="B426" s="60" t="s">
        <v>697</v>
      </c>
      <c r="C426" s="10" t="s">
        <v>666</v>
      </c>
      <c r="D426" s="22">
        <v>1971</v>
      </c>
      <c r="E426" s="28" t="s">
        <v>737</v>
      </c>
      <c r="F426" s="200"/>
      <c r="G426" s="282"/>
      <c r="H426" s="91">
        <v>1.1362246316374756</v>
      </c>
      <c r="I426" s="91">
        <f t="shared" si="20"/>
        <v>0.90897970530998051</v>
      </c>
      <c r="J426" s="30">
        <f t="shared" si="18"/>
        <v>5.0498872517221134E-2</v>
      </c>
      <c r="K426" s="267">
        <f t="shared" si="19"/>
        <v>0.62727890526055652</v>
      </c>
      <c r="L426" s="73"/>
      <c r="M426" s="135"/>
      <c r="N426" s="101"/>
      <c r="O426" s="116"/>
      <c r="P426" s="101"/>
      <c r="Q426" s="117"/>
      <c r="R426" s="101"/>
      <c r="S426" s="117"/>
      <c r="T426" s="126"/>
      <c r="U426" s="174"/>
      <c r="V426" s="101"/>
      <c r="W426" s="116"/>
      <c r="X426" s="101"/>
      <c r="Y426" s="116"/>
      <c r="Z426" s="120"/>
      <c r="AA426" s="117"/>
      <c r="AB426" s="126"/>
      <c r="AC426" s="175">
        <v>4.7303240740740743E-2</v>
      </c>
      <c r="AD426" s="136">
        <v>1.1362246316374756</v>
      </c>
      <c r="AE426" s="129"/>
      <c r="AF426" s="128"/>
      <c r="AG426" s="130"/>
      <c r="AH426" s="131"/>
      <c r="AI426" s="234"/>
      <c r="AJ426" s="235"/>
      <c r="AK426" s="236"/>
      <c r="AL426" s="235"/>
      <c r="AM426" s="236"/>
      <c r="AN426" s="238"/>
      <c r="AO426" s="234"/>
      <c r="AP426" s="235"/>
      <c r="AQ426" s="236"/>
      <c r="AR426" s="235"/>
      <c r="AS426" s="236"/>
      <c r="AT426" s="237"/>
      <c r="AU426" s="132"/>
    </row>
    <row r="427" spans="2:47" ht="15.6" customHeight="1" x14ac:dyDescent="0.25">
      <c r="B427" s="46" t="s">
        <v>427</v>
      </c>
      <c r="C427" s="10" t="s">
        <v>426</v>
      </c>
      <c r="D427" s="22"/>
      <c r="E427" s="28"/>
      <c r="F427" s="200"/>
      <c r="G427" s="282"/>
      <c r="H427" s="91">
        <v>1.1212142310102344</v>
      </c>
      <c r="I427" s="91">
        <f t="shared" si="20"/>
        <v>0.89697138480818761</v>
      </c>
      <c r="J427" s="30">
        <f t="shared" si="18"/>
        <v>4.9831743600454864E-2</v>
      </c>
      <c r="K427" s="267">
        <f t="shared" si="19"/>
        <v>0.62794603417732286</v>
      </c>
      <c r="L427" s="73"/>
      <c r="M427" s="135"/>
      <c r="N427" s="101"/>
      <c r="O427" s="116"/>
      <c r="P427" s="101"/>
      <c r="Q427" s="117"/>
      <c r="R427" s="101"/>
      <c r="S427" s="117"/>
      <c r="T427" s="126"/>
      <c r="U427" s="174"/>
      <c r="V427" s="101"/>
      <c r="W427" s="116"/>
      <c r="X427" s="101"/>
      <c r="Y427" s="116"/>
      <c r="Z427" s="120"/>
      <c r="AA427" s="117"/>
      <c r="AB427" s="126"/>
      <c r="AC427" s="175"/>
      <c r="AD427" s="128"/>
      <c r="AE427" s="129"/>
      <c r="AF427" s="128"/>
      <c r="AG427" s="130">
        <v>1.2425925925925925E-2</v>
      </c>
      <c r="AH427" s="142">
        <v>1.1212142310102344</v>
      </c>
      <c r="AI427" s="234"/>
      <c r="AJ427" s="235"/>
      <c r="AK427" s="236"/>
      <c r="AL427" s="235"/>
      <c r="AM427" s="236"/>
      <c r="AN427" s="238"/>
      <c r="AO427" s="234"/>
      <c r="AP427" s="235"/>
      <c r="AQ427" s="236"/>
      <c r="AR427" s="235"/>
      <c r="AS427" s="236"/>
      <c r="AT427" s="237"/>
      <c r="AU427" s="132"/>
    </row>
    <row r="428" spans="2:47" ht="15.6" customHeight="1" x14ac:dyDescent="0.25">
      <c r="B428" s="46" t="s">
        <v>130</v>
      </c>
      <c r="C428" s="10" t="s">
        <v>129</v>
      </c>
      <c r="D428" s="22"/>
      <c r="E428" s="28"/>
      <c r="F428" s="200"/>
      <c r="G428" s="282"/>
      <c r="H428" s="91">
        <v>1.1188818491958503</v>
      </c>
      <c r="I428" s="91">
        <f t="shared" si="20"/>
        <v>0.89510547935668028</v>
      </c>
      <c r="J428" s="30">
        <f t="shared" si="18"/>
        <v>4.9728082186482232E-2</v>
      </c>
      <c r="K428" s="267">
        <f t="shared" si="19"/>
        <v>0.62804969559129542</v>
      </c>
      <c r="L428" s="73"/>
      <c r="M428" s="135"/>
      <c r="N428" s="101"/>
      <c r="O428" s="116"/>
      <c r="P428" s="101"/>
      <c r="Q428" s="117"/>
      <c r="R428" s="101"/>
      <c r="S428" s="117"/>
      <c r="T428" s="126"/>
      <c r="U428" s="174"/>
      <c r="V428" s="101"/>
      <c r="W428" s="116"/>
      <c r="X428" s="101"/>
      <c r="Y428" s="116"/>
      <c r="Z428" s="120"/>
      <c r="AA428" s="117"/>
      <c r="AB428" s="126"/>
      <c r="AC428" s="175"/>
      <c r="AD428" s="128"/>
      <c r="AE428" s="129"/>
      <c r="AF428" s="128"/>
      <c r="AG428" s="130">
        <v>1.2400077160493827E-2</v>
      </c>
      <c r="AH428" s="142">
        <v>1.1188818491958503</v>
      </c>
      <c r="AI428" s="234"/>
      <c r="AJ428" s="235"/>
      <c r="AK428" s="236"/>
      <c r="AL428" s="235"/>
      <c r="AM428" s="236"/>
      <c r="AN428" s="238"/>
      <c r="AO428" s="234"/>
      <c r="AP428" s="235"/>
      <c r="AQ428" s="236"/>
      <c r="AR428" s="235"/>
      <c r="AS428" s="236"/>
      <c r="AT428" s="237"/>
      <c r="AU428" s="132"/>
    </row>
    <row r="429" spans="2:47" ht="15.6" customHeight="1" x14ac:dyDescent="0.25">
      <c r="B429" s="46" t="s">
        <v>1468</v>
      </c>
      <c r="C429" s="123" t="s">
        <v>1428</v>
      </c>
      <c r="D429" s="114"/>
      <c r="E429" s="123"/>
      <c r="F429" s="199"/>
      <c r="G429" s="282"/>
      <c r="H429" s="91">
        <v>1.1098862216521785</v>
      </c>
      <c r="I429" s="91">
        <f t="shared" si="20"/>
        <v>0.8879089773217429</v>
      </c>
      <c r="J429" s="30">
        <f t="shared" si="18"/>
        <v>4.9328276517874602E-2</v>
      </c>
      <c r="K429" s="267">
        <f t="shared" si="19"/>
        <v>0.62844950125990306</v>
      </c>
      <c r="L429" s="73"/>
      <c r="M429" s="135"/>
      <c r="N429" s="101"/>
      <c r="O429" s="116"/>
      <c r="P429" s="101"/>
      <c r="Q429" s="117">
        <v>1.1617708333333421E-2</v>
      </c>
      <c r="R429" s="91">
        <v>1.1098862216521785</v>
      </c>
      <c r="S429" s="117"/>
      <c r="T429" s="126"/>
      <c r="U429" s="174"/>
      <c r="V429" s="101"/>
      <c r="W429" s="116"/>
      <c r="X429" s="101"/>
      <c r="Y429" s="116"/>
      <c r="Z429" s="120"/>
      <c r="AA429" s="117"/>
      <c r="AB429" s="126"/>
      <c r="AC429" s="175"/>
      <c r="AD429" s="128"/>
      <c r="AE429" s="129"/>
      <c r="AF429" s="128"/>
      <c r="AG429" s="130"/>
      <c r="AH429" s="131"/>
      <c r="AI429" s="234"/>
      <c r="AJ429" s="235"/>
      <c r="AK429" s="236"/>
      <c r="AL429" s="235"/>
      <c r="AM429" s="236"/>
      <c r="AN429" s="238"/>
      <c r="AO429" s="234"/>
      <c r="AP429" s="235"/>
      <c r="AQ429" s="236"/>
      <c r="AR429" s="235"/>
      <c r="AS429" s="236"/>
      <c r="AT429" s="237"/>
      <c r="AU429" s="132"/>
    </row>
    <row r="430" spans="2:47" ht="15.6" customHeight="1" x14ac:dyDescent="0.25">
      <c r="B430" s="62" t="s">
        <v>905</v>
      </c>
      <c r="C430" s="55" t="s">
        <v>1018</v>
      </c>
      <c r="D430" s="22"/>
      <c r="E430" s="55" t="s">
        <v>1140</v>
      </c>
      <c r="F430" s="200"/>
      <c r="G430" s="282"/>
      <c r="H430" s="91">
        <v>1.103457172342621</v>
      </c>
      <c r="I430" s="91">
        <f t="shared" si="20"/>
        <v>0.88276573787409685</v>
      </c>
      <c r="J430" s="30">
        <f t="shared" si="18"/>
        <v>4.9042540993005375E-2</v>
      </c>
      <c r="K430" s="267">
        <f t="shared" si="19"/>
        <v>0.62873523678477228</v>
      </c>
      <c r="L430" s="73"/>
      <c r="M430" s="135"/>
      <c r="N430" s="101"/>
      <c r="O430" s="116"/>
      <c r="P430" s="101"/>
      <c r="Q430" s="117"/>
      <c r="R430" s="101"/>
      <c r="S430" s="117"/>
      <c r="T430" s="126"/>
      <c r="U430" s="174" t="s">
        <v>1231</v>
      </c>
      <c r="V430" s="91">
        <v>1.103457172342621</v>
      </c>
      <c r="W430" s="116"/>
      <c r="X430" s="101"/>
      <c r="Y430" s="116"/>
      <c r="Z430" s="120"/>
      <c r="AA430" s="117"/>
      <c r="AB430" s="126"/>
      <c r="AC430" s="175"/>
      <c r="AD430" s="128"/>
      <c r="AE430" s="129"/>
      <c r="AF430" s="128"/>
      <c r="AG430" s="130"/>
      <c r="AH430" s="131"/>
      <c r="AI430" s="234"/>
      <c r="AJ430" s="235"/>
      <c r="AK430" s="236"/>
      <c r="AL430" s="235"/>
      <c r="AM430" s="236"/>
      <c r="AN430" s="238"/>
      <c r="AO430" s="234"/>
      <c r="AP430" s="235"/>
      <c r="AQ430" s="236"/>
      <c r="AR430" s="235"/>
      <c r="AS430" s="236"/>
      <c r="AT430" s="237"/>
      <c r="AU430" s="132"/>
    </row>
    <row r="431" spans="2:47" ht="15.6" customHeight="1" x14ac:dyDescent="0.25">
      <c r="B431" s="62" t="s">
        <v>906</v>
      </c>
      <c r="C431" s="55" t="s">
        <v>1019</v>
      </c>
      <c r="D431" s="22"/>
      <c r="E431" s="55" t="s">
        <v>1141</v>
      </c>
      <c r="F431" s="200"/>
      <c r="G431" s="282"/>
      <c r="H431" s="91">
        <v>1.1031991744066045</v>
      </c>
      <c r="I431" s="91">
        <f t="shared" si="20"/>
        <v>0.88255933952528365</v>
      </c>
      <c r="J431" s="30">
        <f t="shared" si="18"/>
        <v>4.9031074418071308E-2</v>
      </c>
      <c r="K431" s="267">
        <f t="shared" si="19"/>
        <v>0.62874670335970639</v>
      </c>
      <c r="L431" s="73"/>
      <c r="M431" s="135"/>
      <c r="N431" s="101"/>
      <c r="O431" s="116"/>
      <c r="P431" s="101"/>
      <c r="Q431" s="117"/>
      <c r="R431" s="101"/>
      <c r="S431" s="117"/>
      <c r="T431" s="126"/>
      <c r="U431" s="174" t="s">
        <v>1227</v>
      </c>
      <c r="V431" s="91">
        <v>1.1031991744066045</v>
      </c>
      <c r="W431" s="116"/>
      <c r="X431" s="101"/>
      <c r="Y431" s="116"/>
      <c r="Z431" s="120"/>
      <c r="AA431" s="117"/>
      <c r="AB431" s="126"/>
      <c r="AC431" s="175"/>
      <c r="AD431" s="128"/>
      <c r="AE431" s="129"/>
      <c r="AF431" s="128"/>
      <c r="AG431" s="130"/>
      <c r="AH431" s="131"/>
      <c r="AI431" s="234"/>
      <c r="AJ431" s="235"/>
      <c r="AK431" s="236"/>
      <c r="AL431" s="235"/>
      <c r="AM431" s="236"/>
      <c r="AN431" s="238"/>
      <c r="AO431" s="234"/>
      <c r="AP431" s="235"/>
      <c r="AQ431" s="236"/>
      <c r="AR431" s="235"/>
      <c r="AS431" s="236"/>
      <c r="AT431" s="237"/>
      <c r="AU431" s="132"/>
    </row>
    <row r="432" spans="2:47" ht="15.6" customHeight="1" x14ac:dyDescent="0.25">
      <c r="B432" s="62" t="s">
        <v>907</v>
      </c>
      <c r="C432" s="55" t="s">
        <v>1020</v>
      </c>
      <c r="D432" s="22"/>
      <c r="E432" s="55" t="s">
        <v>1142</v>
      </c>
      <c r="F432" s="200"/>
      <c r="G432" s="282"/>
      <c r="H432" s="91">
        <v>1.0985552115583073</v>
      </c>
      <c r="I432" s="91">
        <f t="shared" si="20"/>
        <v>0.87884416924664588</v>
      </c>
      <c r="J432" s="30">
        <f t="shared" si="18"/>
        <v>4.8824676069258104E-2</v>
      </c>
      <c r="K432" s="267">
        <f t="shared" si="19"/>
        <v>0.62895310170851959</v>
      </c>
      <c r="L432" s="73"/>
      <c r="M432" s="135"/>
      <c r="N432" s="101"/>
      <c r="O432" s="116"/>
      <c r="P432" s="101"/>
      <c r="Q432" s="117"/>
      <c r="R432" s="101"/>
      <c r="S432" s="117"/>
      <c r="T432" s="126"/>
      <c r="U432" s="174" t="s">
        <v>1232</v>
      </c>
      <c r="V432" s="91">
        <v>1.0985552115583073</v>
      </c>
      <c r="W432" s="116"/>
      <c r="X432" s="101"/>
      <c r="Y432" s="116"/>
      <c r="Z432" s="120"/>
      <c r="AA432" s="117"/>
      <c r="AB432" s="126"/>
      <c r="AC432" s="175"/>
      <c r="AD432" s="128"/>
      <c r="AE432" s="129"/>
      <c r="AF432" s="128"/>
      <c r="AG432" s="130"/>
      <c r="AH432" s="131"/>
      <c r="AI432" s="234"/>
      <c r="AJ432" s="235"/>
      <c r="AK432" s="236"/>
      <c r="AL432" s="235"/>
      <c r="AM432" s="236"/>
      <c r="AN432" s="238"/>
      <c r="AO432" s="234"/>
      <c r="AP432" s="235"/>
      <c r="AQ432" s="236"/>
      <c r="AR432" s="235"/>
      <c r="AS432" s="236"/>
      <c r="AT432" s="237"/>
      <c r="AU432" s="132"/>
    </row>
    <row r="433" spans="2:47" ht="15.6" customHeight="1" x14ac:dyDescent="0.25">
      <c r="B433" s="46" t="s">
        <v>461</v>
      </c>
      <c r="C433" s="10" t="s">
        <v>460</v>
      </c>
      <c r="D433" s="22"/>
      <c r="E433" s="28"/>
      <c r="F433" s="200"/>
      <c r="G433" s="282"/>
      <c r="H433" s="91">
        <v>1.0942554378137201</v>
      </c>
      <c r="I433" s="91">
        <f t="shared" si="20"/>
        <v>0.87540435025097618</v>
      </c>
      <c r="J433" s="30">
        <f t="shared" si="18"/>
        <v>4.8633575013943116E-2</v>
      </c>
      <c r="K433" s="267">
        <f t="shared" si="19"/>
        <v>0.62914420276383454</v>
      </c>
      <c r="L433" s="73"/>
      <c r="M433" s="135">
        <v>4.5416666666666668E-2</v>
      </c>
      <c r="N433" s="91">
        <v>1.0942554378137201</v>
      </c>
      <c r="O433" s="116"/>
      <c r="P433" s="101"/>
      <c r="Q433" s="117"/>
      <c r="R433" s="101"/>
      <c r="S433" s="117"/>
      <c r="T433" s="126"/>
      <c r="U433" s="174"/>
      <c r="V433" s="101"/>
      <c r="W433" s="116"/>
      <c r="X433" s="101"/>
      <c r="Y433" s="116"/>
      <c r="Z433" s="120"/>
      <c r="AA433" s="117"/>
      <c r="AB433" s="126"/>
      <c r="AC433" s="175"/>
      <c r="AD433" s="128"/>
      <c r="AE433" s="129"/>
      <c r="AF433" s="128"/>
      <c r="AG433" s="130"/>
      <c r="AH433" s="131"/>
      <c r="AI433" s="234"/>
      <c r="AJ433" s="235"/>
      <c r="AK433" s="236"/>
      <c r="AL433" s="235"/>
      <c r="AM433" s="236"/>
      <c r="AN433" s="238"/>
      <c r="AO433" s="234">
        <v>4.2685185185185187E-2</v>
      </c>
      <c r="AP433" s="235">
        <v>1.0005425935973957</v>
      </c>
      <c r="AQ433" s="236"/>
      <c r="AR433" s="235"/>
      <c r="AS433" s="236"/>
      <c r="AT433" s="237"/>
      <c r="AU433" s="132"/>
    </row>
    <row r="434" spans="2:47" ht="15.6" customHeight="1" x14ac:dyDescent="0.25">
      <c r="B434" s="46" t="s">
        <v>1366</v>
      </c>
      <c r="C434" s="134" t="s">
        <v>1332</v>
      </c>
      <c r="D434" s="114">
        <v>1995</v>
      </c>
      <c r="E434" s="134" t="s">
        <v>1115</v>
      </c>
      <c r="F434" s="276"/>
      <c r="G434" s="282"/>
      <c r="H434" s="91">
        <v>1.0939765755716677</v>
      </c>
      <c r="I434" s="91">
        <f t="shared" si="20"/>
        <v>0.87518126045733424</v>
      </c>
      <c r="J434" s="30">
        <f t="shared" si="18"/>
        <v>4.8621181136518567E-2</v>
      </c>
      <c r="K434" s="267">
        <f t="shared" si="19"/>
        <v>0.62915659664125911</v>
      </c>
      <c r="L434" s="73"/>
      <c r="M434" s="135">
        <v>4.5405092592592594E-2</v>
      </c>
      <c r="N434" s="91">
        <v>1.0939765755716677</v>
      </c>
      <c r="O434" s="116"/>
      <c r="P434" s="101"/>
      <c r="Q434" s="117"/>
      <c r="R434" s="101"/>
      <c r="S434" s="117"/>
      <c r="T434" s="126"/>
      <c r="U434" s="174"/>
      <c r="V434" s="101"/>
      <c r="W434" s="116"/>
      <c r="X434" s="101"/>
      <c r="Y434" s="116"/>
      <c r="Z434" s="120"/>
      <c r="AA434" s="117"/>
      <c r="AB434" s="126"/>
      <c r="AC434" s="175"/>
      <c r="AD434" s="128"/>
      <c r="AE434" s="129"/>
      <c r="AF434" s="128"/>
      <c r="AG434" s="130"/>
      <c r="AH434" s="131"/>
      <c r="AI434" s="234"/>
      <c r="AJ434" s="235"/>
      <c r="AK434" s="236"/>
      <c r="AL434" s="235"/>
      <c r="AM434" s="236"/>
      <c r="AN434" s="238"/>
      <c r="AO434" s="234"/>
      <c r="AP434" s="235"/>
      <c r="AQ434" s="236"/>
      <c r="AR434" s="235"/>
      <c r="AS434" s="236"/>
      <c r="AT434" s="237"/>
      <c r="AU434" s="132"/>
    </row>
    <row r="435" spans="2:47" ht="15.6" customHeight="1" x14ac:dyDescent="0.25">
      <c r="B435" s="46" t="s">
        <v>575</v>
      </c>
      <c r="C435" s="10" t="s">
        <v>574</v>
      </c>
      <c r="D435" s="22">
        <v>1979</v>
      </c>
      <c r="E435" s="28" t="s">
        <v>769</v>
      </c>
      <c r="F435" s="200"/>
      <c r="G435" s="282"/>
      <c r="H435" s="91">
        <v>1.0935270805812416</v>
      </c>
      <c r="I435" s="91">
        <f t="shared" si="20"/>
        <v>0.87482166446499332</v>
      </c>
      <c r="J435" s="30">
        <f t="shared" si="18"/>
        <v>4.8601203581388516E-2</v>
      </c>
      <c r="K435" s="267">
        <f t="shared" si="19"/>
        <v>0.62917657419638917</v>
      </c>
      <c r="L435" s="73"/>
      <c r="M435" s="135"/>
      <c r="N435" s="101"/>
      <c r="O435" s="116"/>
      <c r="P435" s="101"/>
      <c r="Q435" s="117"/>
      <c r="R435" s="101"/>
      <c r="S435" s="117"/>
      <c r="T435" s="126"/>
      <c r="U435" s="174"/>
      <c r="V435" s="101"/>
      <c r="W435" s="116"/>
      <c r="X435" s="101"/>
      <c r="Y435" s="116"/>
      <c r="Z435" s="120"/>
      <c r="AA435" s="117"/>
      <c r="AB435" s="126"/>
      <c r="AC435" s="175"/>
      <c r="AD435" s="128"/>
      <c r="AE435" s="129">
        <v>4.7905092592592589E-2</v>
      </c>
      <c r="AF435" s="136">
        <v>1.0935270805812416</v>
      </c>
      <c r="AG435" s="130"/>
      <c r="AH435" s="131"/>
      <c r="AI435" s="234"/>
      <c r="AJ435" s="235"/>
      <c r="AK435" s="236">
        <v>4.8194444444444449E-2</v>
      </c>
      <c r="AL435" s="235">
        <v>1.0877742946708466</v>
      </c>
      <c r="AM435" s="236"/>
      <c r="AN435" s="238"/>
      <c r="AO435" s="234"/>
      <c r="AP435" s="235"/>
      <c r="AQ435" s="236">
        <v>7.4722222222222232E-2</v>
      </c>
      <c r="AR435" s="235">
        <v>1.1424526632454435</v>
      </c>
      <c r="AS435" s="236"/>
      <c r="AT435" s="237"/>
      <c r="AU435" s="132"/>
    </row>
    <row r="436" spans="2:47" ht="15.6" customHeight="1" x14ac:dyDescent="0.25">
      <c r="B436" s="46" t="s">
        <v>1365</v>
      </c>
      <c r="C436" s="134" t="s">
        <v>1331</v>
      </c>
      <c r="D436" s="114">
        <v>1959</v>
      </c>
      <c r="E436" s="134" t="s">
        <v>1398</v>
      </c>
      <c r="F436" s="276"/>
      <c r="G436" s="282"/>
      <c r="H436" s="91">
        <v>1.0875627440044617</v>
      </c>
      <c r="I436" s="91">
        <f t="shared" si="20"/>
        <v>0.87005019520356941</v>
      </c>
      <c r="J436" s="30">
        <f t="shared" si="18"/>
        <v>4.8336121955753854E-2</v>
      </c>
      <c r="K436" s="267">
        <f t="shared" si="19"/>
        <v>0.62944165582202383</v>
      </c>
      <c r="L436" s="73"/>
      <c r="M436" s="135">
        <v>4.5138888888888888E-2</v>
      </c>
      <c r="N436" s="91">
        <v>1.0875627440044617</v>
      </c>
      <c r="O436" s="116"/>
      <c r="P436" s="101"/>
      <c r="Q436" s="117"/>
      <c r="R436" s="101"/>
      <c r="S436" s="117"/>
      <c r="T436" s="126"/>
      <c r="U436" s="174"/>
      <c r="V436" s="101"/>
      <c r="W436" s="116"/>
      <c r="X436" s="101"/>
      <c r="Y436" s="116"/>
      <c r="Z436" s="120"/>
      <c r="AA436" s="117"/>
      <c r="AB436" s="126"/>
      <c r="AC436" s="175"/>
      <c r="AD436" s="128"/>
      <c r="AE436" s="129"/>
      <c r="AF436" s="128"/>
      <c r="AG436" s="130"/>
      <c r="AH436" s="131"/>
      <c r="AI436" s="234"/>
      <c r="AJ436" s="235"/>
      <c r="AK436" s="236"/>
      <c r="AL436" s="235"/>
      <c r="AM436" s="236"/>
      <c r="AN436" s="238"/>
      <c r="AO436" s="234"/>
      <c r="AP436" s="235"/>
      <c r="AQ436" s="236"/>
      <c r="AR436" s="235"/>
      <c r="AS436" s="236"/>
      <c r="AT436" s="237"/>
      <c r="AU436" s="132"/>
    </row>
    <row r="437" spans="2:47" ht="15.6" customHeight="1" x14ac:dyDescent="0.25">
      <c r="B437" s="46" t="s">
        <v>1467</v>
      </c>
      <c r="C437" s="123" t="s">
        <v>1427</v>
      </c>
      <c r="D437" s="114"/>
      <c r="E437" s="123"/>
      <c r="F437" s="199"/>
      <c r="G437" s="282"/>
      <c r="H437" s="91">
        <v>1.082917767777176</v>
      </c>
      <c r="I437" s="91">
        <f t="shared" si="20"/>
        <v>0.86633421422174084</v>
      </c>
      <c r="J437" s="30">
        <f t="shared" si="18"/>
        <v>4.8129678567874486E-2</v>
      </c>
      <c r="K437" s="267">
        <f t="shared" si="19"/>
        <v>0.62964809920990317</v>
      </c>
      <c r="L437" s="73"/>
      <c r="M437" s="135"/>
      <c r="N437" s="101"/>
      <c r="O437" s="116"/>
      <c r="P437" s="101"/>
      <c r="Q437" s="117">
        <v>1.1335416666666598E-2</v>
      </c>
      <c r="R437" s="91">
        <v>1.082917767777176</v>
      </c>
      <c r="S437" s="117"/>
      <c r="T437" s="126"/>
      <c r="U437" s="174"/>
      <c r="V437" s="101"/>
      <c r="W437" s="116"/>
      <c r="X437" s="101"/>
      <c r="Y437" s="116"/>
      <c r="Z437" s="120"/>
      <c r="AA437" s="117"/>
      <c r="AB437" s="126"/>
      <c r="AC437" s="175"/>
      <c r="AD437" s="128"/>
      <c r="AE437" s="129"/>
      <c r="AF437" s="128"/>
      <c r="AG437" s="130"/>
      <c r="AH437" s="131"/>
      <c r="AI437" s="234"/>
      <c r="AJ437" s="235"/>
      <c r="AK437" s="236"/>
      <c r="AL437" s="235"/>
      <c r="AM437" s="236"/>
      <c r="AN437" s="238"/>
      <c r="AO437" s="234"/>
      <c r="AP437" s="235"/>
      <c r="AQ437" s="236"/>
      <c r="AR437" s="235"/>
      <c r="AS437" s="236"/>
      <c r="AT437" s="237"/>
      <c r="AU437" s="132"/>
    </row>
    <row r="438" spans="2:47" ht="15.6" customHeight="1" x14ac:dyDescent="0.25">
      <c r="B438" s="265" t="s">
        <v>1583</v>
      </c>
      <c r="C438" s="3" t="s">
        <v>1523</v>
      </c>
      <c r="D438" s="213">
        <v>1981</v>
      </c>
      <c r="E438" s="3" t="s">
        <v>737</v>
      </c>
      <c r="F438" s="199"/>
      <c r="G438" s="282"/>
      <c r="H438" s="91">
        <v>1.0808700501952035</v>
      </c>
      <c r="I438" s="91">
        <f t="shared" si="20"/>
        <v>0.86469604015616286</v>
      </c>
      <c r="J438" s="30">
        <f t="shared" si="18"/>
        <v>4.8038668897564599E-2</v>
      </c>
      <c r="K438" s="267">
        <f t="shared" si="19"/>
        <v>0.62973910888021312</v>
      </c>
      <c r="L438" s="74"/>
      <c r="M438" s="135">
        <v>4.4861111111111109E-2</v>
      </c>
      <c r="N438" s="91">
        <v>1.0808700501952035</v>
      </c>
      <c r="O438" s="69"/>
      <c r="P438" s="80"/>
      <c r="Q438" s="72"/>
      <c r="R438" s="80"/>
      <c r="S438" s="63"/>
      <c r="T438" s="96"/>
      <c r="U438" s="203"/>
      <c r="V438" s="80"/>
      <c r="W438" s="69"/>
      <c r="X438" s="80"/>
      <c r="Y438" s="69"/>
      <c r="Z438" s="82"/>
      <c r="AA438" s="72"/>
      <c r="AB438" s="100"/>
      <c r="AC438" s="210"/>
      <c r="AD438" s="87"/>
      <c r="AE438" s="66"/>
      <c r="AF438" s="87"/>
      <c r="AG438" s="67"/>
      <c r="AH438" s="85"/>
      <c r="AI438" s="234"/>
      <c r="AJ438" s="235"/>
      <c r="AK438" s="236"/>
      <c r="AL438" s="235"/>
      <c r="AM438" s="236"/>
      <c r="AN438" s="238"/>
      <c r="AO438" s="234"/>
      <c r="AP438" s="235"/>
      <c r="AQ438" s="236"/>
      <c r="AR438" s="235"/>
      <c r="AS438" s="236"/>
      <c r="AT438" s="237"/>
      <c r="AU438" s="71"/>
    </row>
    <row r="439" spans="2:47" x14ac:dyDescent="0.25">
      <c r="B439" s="62" t="s">
        <v>908</v>
      </c>
      <c r="C439" s="55" t="s">
        <v>1021</v>
      </c>
      <c r="D439" s="22"/>
      <c r="E439" s="55" t="s">
        <v>1115</v>
      </c>
      <c r="F439" s="200"/>
      <c r="G439" s="282"/>
      <c r="H439" s="91">
        <v>1.0779153766769864</v>
      </c>
      <c r="I439" s="91">
        <f t="shared" si="20"/>
        <v>0.86233230134158922</v>
      </c>
      <c r="J439" s="30">
        <f t="shared" si="18"/>
        <v>4.7907350074532735E-2</v>
      </c>
      <c r="K439" s="267">
        <f t="shared" si="19"/>
        <v>0.62987042770324497</v>
      </c>
      <c r="L439" s="73"/>
      <c r="M439" s="135"/>
      <c r="N439" s="101"/>
      <c r="O439" s="117"/>
      <c r="P439" s="101"/>
      <c r="Q439" s="117"/>
      <c r="R439" s="101"/>
      <c r="S439" s="117"/>
      <c r="T439" s="126"/>
      <c r="U439" s="174" t="s">
        <v>1233</v>
      </c>
      <c r="V439" s="91">
        <v>1.0779153766769864</v>
      </c>
      <c r="W439" s="117"/>
      <c r="X439" s="101"/>
      <c r="Y439" s="117"/>
      <c r="Z439" s="101"/>
      <c r="AA439" s="117"/>
      <c r="AB439" s="126"/>
      <c r="AC439" s="175"/>
      <c r="AD439" s="128"/>
      <c r="AE439" s="129"/>
      <c r="AF439" s="128"/>
      <c r="AG439" s="130"/>
      <c r="AH439" s="141"/>
      <c r="AI439" s="234"/>
      <c r="AJ439" s="235"/>
      <c r="AK439" s="236"/>
      <c r="AL439" s="235"/>
      <c r="AM439" s="236"/>
      <c r="AN439" s="237"/>
      <c r="AO439" s="241"/>
      <c r="AP439" s="235"/>
      <c r="AQ439" s="236"/>
      <c r="AR439" s="235"/>
      <c r="AS439" s="236"/>
      <c r="AT439" s="238"/>
      <c r="AU439" s="158"/>
    </row>
    <row r="440" spans="2:47" ht="15.6" customHeight="1" x14ac:dyDescent="0.25">
      <c r="B440" s="46" t="s">
        <v>551</v>
      </c>
      <c r="C440" s="10" t="s">
        <v>550</v>
      </c>
      <c r="D440" s="22">
        <v>1978</v>
      </c>
      <c r="E440" s="28" t="s">
        <v>704</v>
      </c>
      <c r="F440" s="200"/>
      <c r="G440" s="282"/>
      <c r="H440" s="91">
        <v>1.069780372532666</v>
      </c>
      <c r="I440" s="91">
        <f t="shared" si="20"/>
        <v>0.8558242980261328</v>
      </c>
      <c r="J440" s="30">
        <f t="shared" si="18"/>
        <v>4.7545794334785153E-2</v>
      </c>
      <c r="K440" s="267">
        <f t="shared" si="19"/>
        <v>0.63023198344299258</v>
      </c>
      <c r="L440" s="73"/>
      <c r="M440" s="135"/>
      <c r="N440" s="101"/>
      <c r="O440" s="116"/>
      <c r="P440" s="101"/>
      <c r="Q440" s="117"/>
      <c r="R440" s="101"/>
      <c r="S440" s="117"/>
      <c r="T440" s="126"/>
      <c r="U440" s="174"/>
      <c r="V440" s="101"/>
      <c r="W440" s="116"/>
      <c r="X440" s="101"/>
      <c r="Y440" s="116"/>
      <c r="Z440" s="120"/>
      <c r="AA440" s="117"/>
      <c r="AB440" s="126"/>
      <c r="AC440" s="175">
        <v>4.4537037037037042E-2</v>
      </c>
      <c r="AD440" s="136">
        <v>1.069780372532666</v>
      </c>
      <c r="AE440" s="129"/>
      <c r="AF440" s="128"/>
      <c r="AG440" s="130"/>
      <c r="AH440" s="131"/>
      <c r="AI440" s="234"/>
      <c r="AJ440" s="235"/>
      <c r="AK440" s="236"/>
      <c r="AL440" s="235"/>
      <c r="AM440" s="236"/>
      <c r="AN440" s="238"/>
      <c r="AO440" s="234"/>
      <c r="AP440" s="235"/>
      <c r="AQ440" s="236"/>
      <c r="AR440" s="235"/>
      <c r="AS440" s="236"/>
      <c r="AT440" s="237"/>
      <c r="AU440" s="132"/>
    </row>
    <row r="441" spans="2:47" ht="15.6" customHeight="1" x14ac:dyDescent="0.25">
      <c r="B441" s="46" t="s">
        <v>495</v>
      </c>
      <c r="C441" s="10" t="s">
        <v>494</v>
      </c>
      <c r="D441" s="22"/>
      <c r="E441" s="28"/>
      <c r="F441" s="200"/>
      <c r="G441" s="282"/>
      <c r="H441" s="91">
        <v>1.0694832981346538</v>
      </c>
      <c r="I441" s="91">
        <f t="shared" si="20"/>
        <v>0.8555866385077231</v>
      </c>
      <c r="J441" s="30">
        <f t="shared" si="18"/>
        <v>4.7532591028206839E-2</v>
      </c>
      <c r="K441" s="267">
        <f t="shared" si="19"/>
        <v>0.63024518674957086</v>
      </c>
      <c r="L441" s="73"/>
      <c r="M441" s="135"/>
      <c r="N441" s="101"/>
      <c r="O441" s="116"/>
      <c r="P441" s="101"/>
      <c r="Q441" s="117">
        <v>1.1194791666666593E-2</v>
      </c>
      <c r="R441" s="91">
        <v>1.0694832981346538</v>
      </c>
      <c r="S441" s="117"/>
      <c r="T441" s="126"/>
      <c r="U441" s="174"/>
      <c r="V441" s="101"/>
      <c r="W441" s="116"/>
      <c r="X441" s="101"/>
      <c r="Y441" s="116"/>
      <c r="Z441" s="120"/>
      <c r="AA441" s="117"/>
      <c r="AB441" s="126"/>
      <c r="AC441" s="175"/>
      <c r="AD441" s="128"/>
      <c r="AE441" s="129"/>
      <c r="AF441" s="128"/>
      <c r="AG441" s="130"/>
      <c r="AH441" s="131"/>
      <c r="AI441" s="234"/>
      <c r="AJ441" s="235"/>
      <c r="AK441" s="236"/>
      <c r="AL441" s="235"/>
      <c r="AM441" s="236">
        <v>1.1229552469135802E-2</v>
      </c>
      <c r="AN441" s="238">
        <v>1.0142518642414105</v>
      </c>
      <c r="AO441" s="234"/>
      <c r="AP441" s="235"/>
      <c r="AQ441" s="236"/>
      <c r="AR441" s="235"/>
      <c r="AS441" s="236">
        <v>1.0736496913580246E-2</v>
      </c>
      <c r="AT441" s="237">
        <v>1</v>
      </c>
      <c r="AU441" s="132"/>
    </row>
    <row r="442" spans="2:47" ht="15.6" customHeight="1" x14ac:dyDescent="0.25">
      <c r="B442" s="46" t="s">
        <v>193</v>
      </c>
      <c r="C442" s="10" t="s">
        <v>192</v>
      </c>
      <c r="D442" s="22">
        <v>1981</v>
      </c>
      <c r="E442" s="28" t="s">
        <v>771</v>
      </c>
      <c r="F442" s="200"/>
      <c r="G442" s="282"/>
      <c r="H442" s="91">
        <v>1.0684280052840158</v>
      </c>
      <c r="I442" s="91">
        <f t="shared" si="20"/>
        <v>0.8547424042272127</v>
      </c>
      <c r="J442" s="30">
        <f t="shared" si="18"/>
        <v>4.7485689123734035E-2</v>
      </c>
      <c r="K442" s="267">
        <f t="shared" si="19"/>
        <v>0.63029208865404363</v>
      </c>
      <c r="L442" s="73"/>
      <c r="M442" s="135"/>
      <c r="N442" s="101"/>
      <c r="O442" s="116"/>
      <c r="P442" s="101"/>
      <c r="Q442" s="117"/>
      <c r="R442" s="101"/>
      <c r="S442" s="117"/>
      <c r="T442" s="126"/>
      <c r="U442" s="174"/>
      <c r="V442" s="101"/>
      <c r="W442" s="116"/>
      <c r="X442" s="101"/>
      <c r="Y442" s="116"/>
      <c r="Z442" s="120"/>
      <c r="AA442" s="117"/>
      <c r="AB442" s="126"/>
      <c r="AC442" s="175"/>
      <c r="AD442" s="128"/>
      <c r="AE442" s="129">
        <v>4.6805555555555552E-2</v>
      </c>
      <c r="AF442" s="136">
        <v>1.0684280052840158</v>
      </c>
      <c r="AG442" s="130"/>
      <c r="AH442" s="131"/>
      <c r="AI442" s="234"/>
      <c r="AJ442" s="235"/>
      <c r="AK442" s="236">
        <v>5.3576388888888889E-2</v>
      </c>
      <c r="AL442" s="235">
        <v>1.2092476489028214</v>
      </c>
      <c r="AM442" s="236"/>
      <c r="AN442" s="238"/>
      <c r="AO442" s="234">
        <v>5.0844907407407408E-2</v>
      </c>
      <c r="AP442" s="235">
        <v>1.1918068366793273</v>
      </c>
      <c r="AQ442" s="236">
        <v>8.1180555555555547E-2</v>
      </c>
      <c r="AR442" s="235">
        <v>1.2411962484516015</v>
      </c>
      <c r="AS442" s="236">
        <v>1.4407021604938272E-2</v>
      </c>
      <c r="AT442" s="237">
        <v>1.3418735851090591</v>
      </c>
      <c r="AU442" s="132"/>
    </row>
    <row r="443" spans="2:47" ht="15.6" customHeight="1" x14ac:dyDescent="0.25">
      <c r="B443" s="46" t="s">
        <v>1466</v>
      </c>
      <c r="C443" s="123" t="s">
        <v>1426</v>
      </c>
      <c r="D443" s="114"/>
      <c r="E443" s="123" t="s">
        <v>1457</v>
      </c>
      <c r="F443" s="199"/>
      <c r="G443" s="282"/>
      <c r="H443" s="91">
        <v>1.0631143643781999</v>
      </c>
      <c r="I443" s="91">
        <f t="shared" si="20"/>
        <v>0.85049149150255998</v>
      </c>
      <c r="J443" s="30">
        <f t="shared" si="18"/>
        <v>4.7249527305697772E-2</v>
      </c>
      <c r="K443" s="267">
        <f t="shared" si="19"/>
        <v>0.63052825047207994</v>
      </c>
      <c r="L443" s="73"/>
      <c r="M443" s="135"/>
      <c r="N443" s="101"/>
      <c r="O443" s="116"/>
      <c r="P443" s="101"/>
      <c r="Q443" s="117">
        <v>1.1128124999999933E-2</v>
      </c>
      <c r="R443" s="91">
        <v>1.0631143643781999</v>
      </c>
      <c r="S443" s="117"/>
      <c r="T443" s="126"/>
      <c r="U443" s="174"/>
      <c r="V443" s="101"/>
      <c r="W443" s="116"/>
      <c r="X443" s="101"/>
      <c r="Y443" s="116"/>
      <c r="Z443" s="120"/>
      <c r="AA443" s="117"/>
      <c r="AB443" s="126"/>
      <c r="AC443" s="175"/>
      <c r="AD443" s="128"/>
      <c r="AE443" s="129"/>
      <c r="AF443" s="128"/>
      <c r="AG443" s="130"/>
      <c r="AH443" s="131"/>
      <c r="AI443" s="241"/>
      <c r="AJ443" s="235"/>
      <c r="AK443" s="236"/>
      <c r="AL443" s="235"/>
      <c r="AM443" s="236"/>
      <c r="AN443" s="238"/>
      <c r="AO443" s="234"/>
      <c r="AP443" s="235"/>
      <c r="AQ443" s="236"/>
      <c r="AR443" s="235"/>
      <c r="AS443" s="236"/>
      <c r="AT443" s="237"/>
      <c r="AU443" s="132"/>
    </row>
    <row r="444" spans="2:47" ht="15.6" customHeight="1" x14ac:dyDescent="0.25">
      <c r="B444" s="46" t="s">
        <v>1465</v>
      </c>
      <c r="C444" s="123" t="s">
        <v>1425</v>
      </c>
      <c r="D444" s="114"/>
      <c r="E444" s="123" t="s">
        <v>1306</v>
      </c>
      <c r="F444" s="199"/>
      <c r="G444" s="282"/>
      <c r="H444" s="91">
        <v>1.0530965623237798</v>
      </c>
      <c r="I444" s="91">
        <f t="shared" si="20"/>
        <v>0.84247724985902384</v>
      </c>
      <c r="J444" s="30">
        <f t="shared" si="18"/>
        <v>4.6804291658834658E-2</v>
      </c>
      <c r="K444" s="267">
        <f t="shared" si="19"/>
        <v>0.63097348611894299</v>
      </c>
      <c r="L444" s="73"/>
      <c r="M444" s="135"/>
      <c r="N444" s="101"/>
      <c r="O444" s="116"/>
      <c r="P444" s="101"/>
      <c r="Q444" s="117">
        <v>1.1023263888888857E-2</v>
      </c>
      <c r="R444" s="91">
        <v>1.0530965623237798</v>
      </c>
      <c r="S444" s="117"/>
      <c r="T444" s="126"/>
      <c r="U444" s="174"/>
      <c r="V444" s="101"/>
      <c r="W444" s="117"/>
      <c r="X444" s="101"/>
      <c r="Y444" s="116"/>
      <c r="Z444" s="120"/>
      <c r="AA444" s="117"/>
      <c r="AB444" s="126"/>
      <c r="AC444" s="175"/>
      <c r="AD444" s="128"/>
      <c r="AE444" s="129"/>
      <c r="AF444" s="128"/>
      <c r="AG444" s="130"/>
      <c r="AH444" s="131"/>
      <c r="AI444" s="241"/>
      <c r="AJ444" s="235"/>
      <c r="AK444" s="236"/>
      <c r="AL444" s="235"/>
      <c r="AM444" s="236"/>
      <c r="AN444" s="238"/>
      <c r="AO444" s="234"/>
      <c r="AP444" s="235"/>
      <c r="AQ444" s="236"/>
      <c r="AR444" s="235"/>
      <c r="AS444" s="236"/>
      <c r="AT444" s="237"/>
      <c r="AU444" s="132"/>
    </row>
    <row r="445" spans="2:47" ht="15.6" customHeight="1" x14ac:dyDescent="0.25">
      <c r="B445" s="60" t="s">
        <v>688</v>
      </c>
      <c r="C445" s="10" t="s">
        <v>663</v>
      </c>
      <c r="D445" s="22">
        <v>1998</v>
      </c>
      <c r="E445" s="28" t="s">
        <v>735</v>
      </c>
      <c r="F445" s="200"/>
      <c r="G445" s="282"/>
      <c r="H445" s="91">
        <v>1.0430914651098135</v>
      </c>
      <c r="I445" s="91">
        <f t="shared" si="20"/>
        <v>0.83447317208785088</v>
      </c>
      <c r="J445" s="30">
        <f t="shared" si="18"/>
        <v>4.6359620671547266E-2</v>
      </c>
      <c r="K445" s="267">
        <f t="shared" si="19"/>
        <v>0.63141815710623039</v>
      </c>
      <c r="L445" s="73"/>
      <c r="M445" s="135"/>
      <c r="N445" s="101"/>
      <c r="O445" s="116"/>
      <c r="P445" s="101"/>
      <c r="Q445" s="117"/>
      <c r="R445" s="101"/>
      <c r="S445" s="117"/>
      <c r="T445" s="126"/>
      <c r="U445" s="174"/>
      <c r="V445" s="101"/>
      <c r="W445" s="117"/>
      <c r="X445" s="101"/>
      <c r="Y445" s="116"/>
      <c r="Z445" s="120"/>
      <c r="AA445" s="117"/>
      <c r="AB445" s="126"/>
      <c r="AC445" s="175">
        <v>4.3425925925925923E-2</v>
      </c>
      <c r="AD445" s="136">
        <v>1.0430914651098135</v>
      </c>
      <c r="AE445" s="129"/>
      <c r="AF445" s="128"/>
      <c r="AG445" s="130"/>
      <c r="AH445" s="131"/>
      <c r="AI445" s="241"/>
      <c r="AJ445" s="235"/>
      <c r="AK445" s="236"/>
      <c r="AL445" s="235"/>
      <c r="AM445" s="236"/>
      <c r="AN445" s="238"/>
      <c r="AO445" s="234"/>
      <c r="AP445" s="235"/>
      <c r="AQ445" s="236"/>
      <c r="AR445" s="235"/>
      <c r="AS445" s="236"/>
      <c r="AT445" s="237"/>
      <c r="AU445" s="132"/>
    </row>
    <row r="446" spans="2:47" ht="15.6" customHeight="1" x14ac:dyDescent="0.25">
      <c r="B446" s="265" t="s">
        <v>1582</v>
      </c>
      <c r="C446" s="3" t="s">
        <v>1522</v>
      </c>
      <c r="D446" s="213">
        <v>1981</v>
      </c>
      <c r="E446" s="3" t="s">
        <v>1118</v>
      </c>
      <c r="F446" s="199"/>
      <c r="G446" s="282"/>
      <c r="H446" s="91">
        <v>1.0421081985499163</v>
      </c>
      <c r="I446" s="91">
        <f t="shared" ref="I446:I459" si="21">H446*0.8</f>
        <v>0.83368655883993315</v>
      </c>
      <c r="J446" s="273">
        <f t="shared" si="18"/>
        <v>4.6315919935551841E-2</v>
      </c>
      <c r="K446" s="267">
        <f t="shared" si="19"/>
        <v>0.63146185784222586</v>
      </c>
      <c r="L446" s="74"/>
      <c r="M446" s="135">
        <v>4.3252314814814813E-2</v>
      </c>
      <c r="N446" s="91">
        <v>1.0421081985499163</v>
      </c>
      <c r="O446" s="69"/>
      <c r="P446" s="80"/>
      <c r="Q446" s="72"/>
      <c r="R446" s="80"/>
      <c r="S446" s="63"/>
      <c r="T446" s="96"/>
      <c r="U446" s="203"/>
      <c r="V446" s="80"/>
      <c r="W446" s="72"/>
      <c r="X446" s="80"/>
      <c r="Y446" s="69"/>
      <c r="Z446" s="82"/>
      <c r="AA446" s="72"/>
      <c r="AB446" s="100"/>
      <c r="AC446" s="210"/>
      <c r="AD446" s="87"/>
      <c r="AE446" s="66"/>
      <c r="AF446" s="87"/>
      <c r="AG446" s="67"/>
      <c r="AH446" s="85"/>
      <c r="AI446" s="241"/>
      <c r="AJ446" s="235"/>
      <c r="AK446" s="236"/>
      <c r="AL446" s="235"/>
      <c r="AM446" s="236"/>
      <c r="AN446" s="238"/>
      <c r="AO446" s="234"/>
      <c r="AP446" s="235"/>
      <c r="AQ446" s="236"/>
      <c r="AR446" s="235"/>
      <c r="AS446" s="236"/>
      <c r="AT446" s="237"/>
      <c r="AU446" s="71"/>
    </row>
    <row r="447" spans="2:47" ht="15.6" customHeight="1" x14ac:dyDescent="0.25">
      <c r="B447" s="46" t="s">
        <v>269</v>
      </c>
      <c r="C447" s="10" t="s">
        <v>268</v>
      </c>
      <c r="D447" s="22"/>
      <c r="E447" s="28"/>
      <c r="F447" s="200"/>
      <c r="G447" s="282"/>
      <c r="H447" s="91">
        <v>1.0416695676390726</v>
      </c>
      <c r="I447" s="91">
        <f t="shared" si="21"/>
        <v>0.8333356541112581</v>
      </c>
      <c r="J447" s="30">
        <f t="shared" si="18"/>
        <v>4.6296425228403222E-2</v>
      </c>
      <c r="K447" s="267">
        <f t="shared" si="19"/>
        <v>0.63148135254937443</v>
      </c>
      <c r="L447" s="73"/>
      <c r="M447" s="135"/>
      <c r="N447" s="101"/>
      <c r="O447" s="116"/>
      <c r="P447" s="101"/>
      <c r="Q447" s="117"/>
      <c r="R447" s="101"/>
      <c r="S447" s="117"/>
      <c r="T447" s="126"/>
      <c r="U447" s="174"/>
      <c r="V447" s="101"/>
      <c r="W447" s="117"/>
      <c r="X447" s="101"/>
      <c r="Y447" s="116"/>
      <c r="Z447" s="120"/>
      <c r="AA447" s="117"/>
      <c r="AB447" s="126"/>
      <c r="AC447" s="175"/>
      <c r="AD447" s="128"/>
      <c r="AE447" s="129"/>
      <c r="AF447" s="128"/>
      <c r="AG447" s="130">
        <v>1.1544367283950618E-2</v>
      </c>
      <c r="AH447" s="157">
        <v>1.0416695676390726</v>
      </c>
      <c r="AI447" s="234"/>
      <c r="AJ447" s="235"/>
      <c r="AK447" s="236"/>
      <c r="AL447" s="235"/>
      <c r="AM447" s="236">
        <v>1.2711419753086419E-2</v>
      </c>
      <c r="AN447" s="237">
        <v>1.1480939438288382</v>
      </c>
      <c r="AO447" s="241"/>
      <c r="AP447" s="235"/>
      <c r="AQ447" s="236"/>
      <c r="AR447" s="235"/>
      <c r="AS447" s="236">
        <v>1.2202160493827158E-2</v>
      </c>
      <c r="AT447" s="237">
        <v>1.1365122713715907</v>
      </c>
      <c r="AU447" s="132"/>
    </row>
    <row r="448" spans="2:47" ht="15.6" customHeight="1" x14ac:dyDescent="0.25">
      <c r="B448" s="62" t="s">
        <v>896</v>
      </c>
      <c r="C448" s="55" t="s">
        <v>1010</v>
      </c>
      <c r="D448" s="22"/>
      <c r="E448" s="55" t="s">
        <v>1137</v>
      </c>
      <c r="F448" s="200"/>
      <c r="G448" s="282"/>
      <c r="H448" s="91">
        <v>1.0407636738906088</v>
      </c>
      <c r="I448" s="91">
        <f t="shared" si="21"/>
        <v>0.83261093911248707</v>
      </c>
      <c r="J448" s="30">
        <f t="shared" si="18"/>
        <v>4.6256163284027055E-2</v>
      </c>
      <c r="K448" s="267">
        <f t="shared" si="19"/>
        <v>0.63152161449375066</v>
      </c>
      <c r="L448" s="73"/>
      <c r="M448" s="135"/>
      <c r="N448" s="101"/>
      <c r="O448" s="116"/>
      <c r="P448" s="101"/>
      <c r="Q448" s="117"/>
      <c r="R448" s="101"/>
      <c r="S448" s="117"/>
      <c r="T448" s="126"/>
      <c r="U448" s="174" t="s">
        <v>1230</v>
      </c>
      <c r="V448" s="91">
        <v>1.0407636738906088</v>
      </c>
      <c r="W448" s="117"/>
      <c r="X448" s="101"/>
      <c r="Y448" s="116"/>
      <c r="Z448" s="120"/>
      <c r="AA448" s="117"/>
      <c r="AB448" s="126"/>
      <c r="AC448" s="175"/>
      <c r="AD448" s="128"/>
      <c r="AE448" s="129"/>
      <c r="AF448" s="128"/>
      <c r="AG448" s="130"/>
      <c r="AH448" s="141"/>
      <c r="AI448" s="234"/>
      <c r="AJ448" s="235"/>
      <c r="AK448" s="236"/>
      <c r="AL448" s="235"/>
      <c r="AM448" s="236"/>
      <c r="AN448" s="237"/>
      <c r="AO448" s="241"/>
      <c r="AP448" s="235"/>
      <c r="AQ448" s="236"/>
      <c r="AR448" s="235"/>
      <c r="AS448" s="236"/>
      <c r="AT448" s="238"/>
      <c r="AU448" s="158"/>
    </row>
    <row r="449" spans="2:47" ht="15.6" customHeight="1" x14ac:dyDescent="0.25">
      <c r="B449" s="46" t="s">
        <v>543</v>
      </c>
      <c r="C449" s="10" t="s">
        <v>542</v>
      </c>
      <c r="D449" s="22">
        <v>1995</v>
      </c>
      <c r="E449" s="28" t="s">
        <v>737</v>
      </c>
      <c r="F449" s="200"/>
      <c r="G449" s="282"/>
      <c r="H449" s="136">
        <v>1.0208507089241032</v>
      </c>
      <c r="I449" s="91">
        <f t="shared" si="21"/>
        <v>0.81668056713928261</v>
      </c>
      <c r="J449" s="30">
        <f t="shared" ref="J449:J459" si="22">$J$4*I449</f>
        <v>4.5371142618849031E-2</v>
      </c>
      <c r="K449" s="267">
        <f t="shared" ref="K449:K459" si="23">$K$4-$J$4*(I449/$I$4)</f>
        <v>0.6324066351589287</v>
      </c>
      <c r="L449" s="73"/>
      <c r="M449" s="135"/>
      <c r="N449" s="101"/>
      <c r="O449" s="116"/>
      <c r="P449" s="101"/>
      <c r="Q449" s="117"/>
      <c r="R449" s="101"/>
      <c r="S449" s="117"/>
      <c r="T449" s="126"/>
      <c r="U449" s="174"/>
      <c r="V449" s="101"/>
      <c r="W449" s="117"/>
      <c r="X449" s="101"/>
      <c r="Y449" s="116"/>
      <c r="Z449" s="120"/>
      <c r="AA449" s="117"/>
      <c r="AB449" s="126"/>
      <c r="AC449" s="175">
        <v>4.2500000000000003E-2</v>
      </c>
      <c r="AD449" s="136">
        <v>1.0208507089241032</v>
      </c>
      <c r="AE449" s="129"/>
      <c r="AF449" s="128"/>
      <c r="AG449" s="130"/>
      <c r="AH449" s="141"/>
      <c r="AI449" s="234">
        <v>4.3344907407407408E-2</v>
      </c>
      <c r="AJ449" s="235">
        <v>1</v>
      </c>
      <c r="AK449" s="236"/>
      <c r="AL449" s="235"/>
      <c r="AM449" s="236"/>
      <c r="AN449" s="237"/>
      <c r="AO449" s="241"/>
      <c r="AP449" s="235"/>
      <c r="AQ449" s="236"/>
      <c r="AR449" s="235"/>
      <c r="AS449" s="236"/>
      <c r="AT449" s="238"/>
      <c r="AU449" s="158"/>
    </row>
    <row r="450" spans="2:47" ht="15.6" customHeight="1" x14ac:dyDescent="0.25">
      <c r="B450" s="65" t="s">
        <v>314</v>
      </c>
      <c r="C450" s="10" t="s">
        <v>313</v>
      </c>
      <c r="D450" s="22">
        <v>1993</v>
      </c>
      <c r="E450" s="28" t="s">
        <v>718</v>
      </c>
      <c r="F450" s="200"/>
      <c r="G450" s="282"/>
      <c r="H450" s="91">
        <v>1.0205726994717819</v>
      </c>
      <c r="I450" s="91">
        <f t="shared" si="21"/>
        <v>0.81645815957742551</v>
      </c>
      <c r="J450" s="30">
        <f t="shared" si="22"/>
        <v>4.5358786643190305E-2</v>
      </c>
      <c r="K450" s="267">
        <f t="shared" si="23"/>
        <v>0.63241899113458744</v>
      </c>
      <c r="L450" s="73"/>
      <c r="M450" s="135"/>
      <c r="N450" s="101"/>
      <c r="O450" s="116"/>
      <c r="P450" s="101"/>
      <c r="Q450" s="117"/>
      <c r="R450" s="101"/>
      <c r="S450" s="117"/>
      <c r="T450" s="126"/>
      <c r="U450" s="174"/>
      <c r="V450" s="101"/>
      <c r="W450" s="159"/>
      <c r="X450" s="160"/>
      <c r="Y450" s="121"/>
      <c r="Z450" s="122"/>
      <c r="AA450" s="159"/>
      <c r="AB450" s="161"/>
      <c r="AC450" s="176">
        <v>4.2488425925925923E-2</v>
      </c>
      <c r="AD450" s="211">
        <v>1.0205726994717819</v>
      </c>
      <c r="AE450" s="163"/>
      <c r="AF450" s="162"/>
      <c r="AG450" s="164"/>
      <c r="AH450" s="169"/>
      <c r="AI450" s="245"/>
      <c r="AJ450" s="246"/>
      <c r="AK450" s="247"/>
      <c r="AL450" s="246"/>
      <c r="AM450" s="247"/>
      <c r="AN450" s="248"/>
      <c r="AO450" s="249"/>
      <c r="AP450" s="246"/>
      <c r="AQ450" s="247"/>
      <c r="AR450" s="246"/>
      <c r="AS450" s="247"/>
      <c r="AT450" s="250"/>
      <c r="AU450" s="165"/>
    </row>
    <row r="451" spans="2:47" x14ac:dyDescent="0.25">
      <c r="B451" s="62" t="s">
        <v>892</v>
      </c>
      <c r="C451" s="55" t="s">
        <v>1006</v>
      </c>
      <c r="D451" s="22"/>
      <c r="E451" s="55" t="s">
        <v>1113</v>
      </c>
      <c r="F451" s="200"/>
      <c r="G451" s="282"/>
      <c r="H451" s="91">
        <v>1.0157378740970071</v>
      </c>
      <c r="I451" s="91">
        <f t="shared" si="21"/>
        <v>0.81259029927760573</v>
      </c>
      <c r="J451" s="30">
        <f t="shared" si="22"/>
        <v>4.5143905515422536E-2</v>
      </c>
      <c r="K451" s="267">
        <f t="shared" si="23"/>
        <v>0.63263387226235512</v>
      </c>
      <c r="L451" s="73"/>
      <c r="M451" s="135"/>
      <c r="N451" s="101"/>
      <c r="O451" s="116"/>
      <c r="P451" s="101"/>
      <c r="Q451" s="117"/>
      <c r="R451" s="101"/>
      <c r="S451" s="117"/>
      <c r="T451" s="126"/>
      <c r="U451" s="174" t="s">
        <v>1229</v>
      </c>
      <c r="V451" s="91">
        <v>1.0157378740970071</v>
      </c>
      <c r="W451" s="117"/>
      <c r="X451" s="101"/>
      <c r="Y451" s="117"/>
      <c r="Z451" s="101"/>
      <c r="AA451" s="117"/>
      <c r="AB451" s="126"/>
      <c r="AC451" s="175"/>
      <c r="AD451" s="128"/>
      <c r="AE451" s="129"/>
      <c r="AF451" s="128"/>
      <c r="AG451" s="130"/>
      <c r="AH451" s="141"/>
      <c r="AI451" s="234"/>
      <c r="AJ451" s="235"/>
      <c r="AK451" s="236"/>
      <c r="AL451" s="235"/>
      <c r="AM451" s="236"/>
      <c r="AN451" s="237"/>
      <c r="AO451" s="241"/>
      <c r="AP451" s="235"/>
      <c r="AQ451" s="236"/>
      <c r="AR451" s="235"/>
      <c r="AS451" s="236"/>
      <c r="AT451" s="238"/>
      <c r="AU451" s="158"/>
    </row>
    <row r="452" spans="2:47" x14ac:dyDescent="0.25">
      <c r="B452" s="60" t="s">
        <v>842</v>
      </c>
      <c r="C452" s="10" t="s">
        <v>823</v>
      </c>
      <c r="D452" s="22"/>
      <c r="E452" s="28"/>
      <c r="F452" s="200"/>
      <c r="G452" s="282"/>
      <c r="H452" s="91">
        <v>1.0154798761609904</v>
      </c>
      <c r="I452" s="91">
        <f t="shared" si="21"/>
        <v>0.81238390092879242</v>
      </c>
      <c r="J452" s="30">
        <f t="shared" si="22"/>
        <v>4.5132438940488469E-2</v>
      </c>
      <c r="K452" s="267">
        <f t="shared" si="23"/>
        <v>0.63264533883728924</v>
      </c>
      <c r="L452" s="73"/>
      <c r="M452" s="135"/>
      <c r="N452" s="101"/>
      <c r="O452" s="117"/>
      <c r="P452" s="101"/>
      <c r="Q452" s="117"/>
      <c r="R452" s="101"/>
      <c r="S452" s="117"/>
      <c r="T452" s="126"/>
      <c r="U452" s="174" t="s">
        <v>1223</v>
      </c>
      <c r="V452" s="91">
        <v>1.0154798761609904</v>
      </c>
      <c r="W452" s="117"/>
      <c r="X452" s="101"/>
      <c r="Y452" s="117"/>
      <c r="Z452" s="101"/>
      <c r="AA452" s="117"/>
      <c r="AB452" s="126"/>
      <c r="AC452" s="175"/>
      <c r="AD452" s="128"/>
      <c r="AE452" s="129"/>
      <c r="AF452" s="128"/>
      <c r="AG452" s="130"/>
      <c r="AH452" s="141"/>
      <c r="AI452" s="234"/>
      <c r="AJ452" s="235"/>
      <c r="AK452" s="236"/>
      <c r="AL452" s="235"/>
      <c r="AM452" s="236">
        <v>1.2206404320987655E-2</v>
      </c>
      <c r="AN452" s="237">
        <v>1.1024810091295563</v>
      </c>
      <c r="AO452" s="241"/>
      <c r="AP452" s="235"/>
      <c r="AQ452" s="236"/>
      <c r="AR452" s="235"/>
      <c r="AS452" s="236"/>
      <c r="AT452" s="238"/>
      <c r="AU452" s="158"/>
    </row>
    <row r="453" spans="2:47" x14ac:dyDescent="0.25">
      <c r="B453" s="46" t="s">
        <v>1397</v>
      </c>
      <c r="C453" s="134" t="s">
        <v>1363</v>
      </c>
      <c r="D453" s="114">
        <v>1989</v>
      </c>
      <c r="E453" s="134" t="s">
        <v>1144</v>
      </c>
      <c r="F453" s="276"/>
      <c r="G453" s="282"/>
      <c r="H453" s="91">
        <v>1.0039040713887339</v>
      </c>
      <c r="I453" s="91">
        <f t="shared" si="21"/>
        <v>0.8031232571109872</v>
      </c>
      <c r="J453" s="30">
        <f t="shared" si="22"/>
        <v>4.4617958728388175E-2</v>
      </c>
      <c r="K453" s="267">
        <f t="shared" si="23"/>
        <v>0.63315981904938956</v>
      </c>
      <c r="L453" s="73"/>
      <c r="M453" s="135">
        <v>4.1666666666666664E-2</v>
      </c>
      <c r="N453" s="91">
        <v>1.0039040713887339</v>
      </c>
      <c r="O453" s="117"/>
      <c r="P453" s="101"/>
      <c r="Q453" s="117"/>
      <c r="R453" s="101"/>
      <c r="S453" s="117"/>
      <c r="T453" s="126"/>
      <c r="U453" s="174"/>
      <c r="V453" s="101"/>
      <c r="W453" s="117"/>
      <c r="X453" s="101"/>
      <c r="Y453" s="117"/>
      <c r="Z453" s="101"/>
      <c r="AA453" s="117"/>
      <c r="AB453" s="126"/>
      <c r="AC453" s="175"/>
      <c r="AD453" s="128"/>
      <c r="AE453" s="129"/>
      <c r="AF453" s="128"/>
      <c r="AG453" s="130"/>
      <c r="AH453" s="141"/>
      <c r="AI453" s="234"/>
      <c r="AJ453" s="235"/>
      <c r="AK453" s="236"/>
      <c r="AL453" s="235"/>
      <c r="AM453" s="236"/>
      <c r="AN453" s="237"/>
      <c r="AO453" s="241"/>
      <c r="AP453" s="235"/>
      <c r="AQ453" s="236"/>
      <c r="AR453" s="235"/>
      <c r="AS453" s="236"/>
      <c r="AT453" s="238"/>
      <c r="AU453" s="158"/>
    </row>
    <row r="454" spans="2:47" x14ac:dyDescent="0.25">
      <c r="B454" s="46" t="s">
        <v>1464</v>
      </c>
      <c r="C454" s="123" t="s">
        <v>1424</v>
      </c>
      <c r="D454" s="114"/>
      <c r="E454" s="123"/>
      <c r="F454" s="199"/>
      <c r="G454" s="282"/>
      <c r="H454" s="91">
        <v>1.0013379183759332</v>
      </c>
      <c r="I454" s="91">
        <f t="shared" si="21"/>
        <v>0.80107033470074662</v>
      </c>
      <c r="J454" s="30">
        <f t="shared" si="22"/>
        <v>4.4503907483374808E-2</v>
      </c>
      <c r="K454" s="267">
        <f t="shared" si="23"/>
        <v>0.63327387029440285</v>
      </c>
      <c r="L454" s="73"/>
      <c r="M454" s="135"/>
      <c r="N454" s="101"/>
      <c r="O454" s="117"/>
      <c r="P454" s="101"/>
      <c r="Q454" s="117">
        <v>1.0481481481481536E-2</v>
      </c>
      <c r="R454" s="91">
        <v>1.0013379183759332</v>
      </c>
      <c r="S454" s="117"/>
      <c r="T454" s="126"/>
      <c r="U454" s="174"/>
      <c r="V454" s="101"/>
      <c r="W454" s="117"/>
      <c r="X454" s="101"/>
      <c r="Y454" s="117"/>
      <c r="Z454" s="101"/>
      <c r="AA454" s="117"/>
      <c r="AB454" s="126"/>
      <c r="AC454" s="175"/>
      <c r="AD454" s="128"/>
      <c r="AE454" s="129"/>
      <c r="AF454" s="128"/>
      <c r="AG454" s="130"/>
      <c r="AH454" s="141"/>
      <c r="AI454" s="234"/>
      <c r="AJ454" s="235"/>
      <c r="AK454" s="236"/>
      <c r="AL454" s="235"/>
      <c r="AM454" s="236"/>
      <c r="AN454" s="237"/>
      <c r="AO454" s="241"/>
      <c r="AP454" s="235"/>
      <c r="AQ454" s="236"/>
      <c r="AR454" s="235"/>
      <c r="AS454" s="236"/>
      <c r="AT454" s="238"/>
      <c r="AU454" s="158"/>
    </row>
    <row r="455" spans="2:47" x14ac:dyDescent="0.25">
      <c r="B455" s="62" t="s">
        <v>903</v>
      </c>
      <c r="C455" s="55" t="s">
        <v>1016</v>
      </c>
      <c r="D455" s="22"/>
      <c r="E455" s="55" t="s">
        <v>1134</v>
      </c>
      <c r="F455" s="200"/>
      <c r="G455" s="282"/>
      <c r="H455" s="91">
        <v>1.0002579979360164</v>
      </c>
      <c r="I455" s="91">
        <f t="shared" si="21"/>
        <v>0.80020639834881324</v>
      </c>
      <c r="J455" s="30">
        <f t="shared" si="22"/>
        <v>4.4455911019378513E-2</v>
      </c>
      <c r="K455" s="267">
        <f t="shared" si="23"/>
        <v>0.63332186675839919</v>
      </c>
      <c r="L455" s="73"/>
      <c r="M455" s="135"/>
      <c r="N455" s="101"/>
      <c r="O455" s="117"/>
      <c r="P455" s="101"/>
      <c r="Q455" s="117"/>
      <c r="R455" s="101"/>
      <c r="S455" s="117"/>
      <c r="T455" s="126"/>
      <c r="U455" s="174">
        <v>4.1400462962962965E-2</v>
      </c>
      <c r="V455" s="91">
        <v>1.0002579979360164</v>
      </c>
      <c r="W455" s="117"/>
      <c r="X455" s="101"/>
      <c r="Y455" s="117"/>
      <c r="Z455" s="101"/>
      <c r="AA455" s="117"/>
      <c r="AB455" s="126"/>
      <c r="AC455" s="175"/>
      <c r="AD455" s="128"/>
      <c r="AE455" s="129"/>
      <c r="AF455" s="128"/>
      <c r="AG455" s="130"/>
      <c r="AH455" s="141"/>
      <c r="AI455" s="234"/>
      <c r="AJ455" s="235"/>
      <c r="AK455" s="236"/>
      <c r="AL455" s="235"/>
      <c r="AM455" s="236"/>
      <c r="AN455" s="237"/>
      <c r="AO455" s="241"/>
      <c r="AP455" s="235"/>
      <c r="AQ455" s="236"/>
      <c r="AR455" s="235"/>
      <c r="AS455" s="236"/>
      <c r="AT455" s="238"/>
      <c r="AU455" s="158"/>
    </row>
    <row r="456" spans="2:47" x14ac:dyDescent="0.25">
      <c r="B456" s="62" t="s">
        <v>890</v>
      </c>
      <c r="C456" s="55" t="s">
        <v>1004</v>
      </c>
      <c r="D456" s="22"/>
      <c r="E456" s="55" t="s">
        <v>1133</v>
      </c>
      <c r="F456" s="200"/>
      <c r="G456" s="282"/>
      <c r="H456" s="91">
        <v>1</v>
      </c>
      <c r="I456" s="91">
        <f t="shared" si="21"/>
        <v>0.8</v>
      </c>
      <c r="J456" s="30">
        <f t="shared" si="22"/>
        <v>4.4444444444444446E-2</v>
      </c>
      <c r="K456" s="267">
        <f t="shared" si="23"/>
        <v>0.6333333333333333</v>
      </c>
      <c r="L456" s="73"/>
      <c r="M456" s="135"/>
      <c r="N456" s="101"/>
      <c r="O456" s="117"/>
      <c r="P456" s="101"/>
      <c r="Q456" s="117"/>
      <c r="R456" s="101"/>
      <c r="S456" s="117"/>
      <c r="T456" s="126"/>
      <c r="U456" s="174"/>
      <c r="V456" s="101"/>
      <c r="W456" s="117">
        <v>4.2777777777777692E-2</v>
      </c>
      <c r="X456" s="91">
        <v>1</v>
      </c>
      <c r="Y456" s="117"/>
      <c r="Z456" s="101"/>
      <c r="AA456" s="117"/>
      <c r="AB456" s="126"/>
      <c r="AC456" s="175"/>
      <c r="AD456" s="128"/>
      <c r="AE456" s="129"/>
      <c r="AF456" s="128"/>
      <c r="AG456" s="130"/>
      <c r="AH456" s="141"/>
      <c r="AI456" s="234"/>
      <c r="AJ456" s="235"/>
      <c r="AK456" s="236"/>
      <c r="AL456" s="235"/>
      <c r="AM456" s="236"/>
      <c r="AN456" s="237"/>
      <c r="AO456" s="241"/>
      <c r="AP456" s="235"/>
      <c r="AQ456" s="236"/>
      <c r="AR456" s="235"/>
      <c r="AS456" s="236"/>
      <c r="AT456" s="238"/>
      <c r="AU456" s="158"/>
    </row>
    <row r="457" spans="2:47" x14ac:dyDescent="0.25">
      <c r="B457" s="46" t="s">
        <v>1364</v>
      </c>
      <c r="C457" s="134" t="s">
        <v>1330</v>
      </c>
      <c r="D457" s="114">
        <v>1996</v>
      </c>
      <c r="E457" s="134" t="s">
        <v>1267</v>
      </c>
      <c r="F457" s="276"/>
      <c r="G457" s="282"/>
      <c r="H457" s="91">
        <v>1</v>
      </c>
      <c r="I457" s="91">
        <f t="shared" si="21"/>
        <v>0.8</v>
      </c>
      <c r="J457" s="30">
        <f t="shared" si="22"/>
        <v>4.4444444444444446E-2</v>
      </c>
      <c r="K457" s="267">
        <f t="shared" si="23"/>
        <v>0.6333333333333333</v>
      </c>
      <c r="L457" s="73"/>
      <c r="M457" s="135">
        <v>4.1504629629629627E-2</v>
      </c>
      <c r="N457" s="91">
        <v>1</v>
      </c>
      <c r="O457" s="117"/>
      <c r="P457" s="101"/>
      <c r="Q457" s="117"/>
      <c r="R457" s="101"/>
      <c r="S457" s="117"/>
      <c r="T457" s="126"/>
      <c r="U457" s="174"/>
      <c r="V457" s="101"/>
      <c r="W457" s="117"/>
      <c r="X457" s="101"/>
      <c r="Y457" s="117"/>
      <c r="Z457" s="101"/>
      <c r="AA457" s="117"/>
      <c r="AB457" s="126"/>
      <c r="AC457" s="175"/>
      <c r="AD457" s="128"/>
      <c r="AE457" s="129"/>
      <c r="AF457" s="128"/>
      <c r="AG457" s="130"/>
      <c r="AH457" s="141"/>
      <c r="AI457" s="234"/>
      <c r="AJ457" s="235"/>
      <c r="AK457" s="236"/>
      <c r="AL457" s="235"/>
      <c r="AM457" s="236"/>
      <c r="AN457" s="237"/>
      <c r="AO457" s="241"/>
      <c r="AP457" s="235"/>
      <c r="AQ457" s="236"/>
      <c r="AR457" s="235"/>
      <c r="AS457" s="236"/>
      <c r="AT457" s="238"/>
      <c r="AU457" s="158"/>
    </row>
    <row r="458" spans="2:47" x14ac:dyDescent="0.25">
      <c r="B458" s="46" t="s">
        <v>370</v>
      </c>
      <c r="C458" s="10" t="s">
        <v>369</v>
      </c>
      <c r="D458" s="22">
        <v>1988</v>
      </c>
      <c r="E458" s="28" t="s">
        <v>727</v>
      </c>
      <c r="F458" s="200"/>
      <c r="G458" s="282"/>
      <c r="H458" s="91">
        <v>1</v>
      </c>
      <c r="I458" s="91">
        <f t="shared" si="21"/>
        <v>0.8</v>
      </c>
      <c r="J458" s="30">
        <f t="shared" si="22"/>
        <v>4.4444444444444446E-2</v>
      </c>
      <c r="K458" s="267">
        <f t="shared" si="23"/>
        <v>0.6333333333333333</v>
      </c>
      <c r="L458" s="73"/>
      <c r="M458" s="135"/>
      <c r="N458" s="101"/>
      <c r="O458" s="117"/>
      <c r="P458" s="101"/>
      <c r="Q458" s="117"/>
      <c r="R458" s="101"/>
      <c r="S458" s="117"/>
      <c r="T458" s="126"/>
      <c r="U458" s="174"/>
      <c r="V458" s="101"/>
      <c r="W458" s="117"/>
      <c r="X458" s="101"/>
      <c r="Y458" s="117"/>
      <c r="Z458" s="101"/>
      <c r="AA458" s="117"/>
      <c r="AB458" s="126"/>
      <c r="AC458" s="175">
        <v>4.1631944444444451E-2</v>
      </c>
      <c r="AD458" s="136">
        <v>1</v>
      </c>
      <c r="AE458" s="129"/>
      <c r="AF458" s="128"/>
      <c r="AG458" s="130"/>
      <c r="AH458" s="141"/>
      <c r="AI458" s="234"/>
      <c r="AJ458" s="235"/>
      <c r="AK458" s="236"/>
      <c r="AL458" s="235"/>
      <c r="AM458" s="236"/>
      <c r="AN458" s="237"/>
      <c r="AO458" s="241"/>
      <c r="AP458" s="235"/>
      <c r="AQ458" s="236"/>
      <c r="AR458" s="235"/>
      <c r="AS458" s="236"/>
      <c r="AT458" s="238"/>
      <c r="AU458" s="158"/>
    </row>
    <row r="459" spans="2:47" x14ac:dyDescent="0.25">
      <c r="B459" s="46" t="s">
        <v>1463</v>
      </c>
      <c r="C459" s="123" t="s">
        <v>1423</v>
      </c>
      <c r="D459" s="114"/>
      <c r="E459" s="123"/>
      <c r="F459" s="199"/>
      <c r="G459" s="282"/>
      <c r="H459" s="91">
        <v>1</v>
      </c>
      <c r="I459" s="91">
        <f t="shared" si="21"/>
        <v>0.8</v>
      </c>
      <c r="J459" s="30">
        <f t="shared" si="22"/>
        <v>4.4444444444444446E-2</v>
      </c>
      <c r="K459" s="267">
        <f t="shared" si="23"/>
        <v>0.6333333333333333</v>
      </c>
      <c r="L459" s="73"/>
      <c r="M459" s="135"/>
      <c r="N459" s="101"/>
      <c r="O459" s="117"/>
      <c r="P459" s="101"/>
      <c r="Q459" s="117">
        <v>1.0467476851851787E-2</v>
      </c>
      <c r="R459" s="91">
        <v>1</v>
      </c>
      <c r="S459" s="117"/>
      <c r="T459" s="126"/>
      <c r="U459" s="174"/>
      <c r="V459" s="101"/>
      <c r="W459" s="117"/>
      <c r="X459" s="101"/>
      <c r="Y459" s="117"/>
      <c r="Z459" s="101"/>
      <c r="AA459" s="117"/>
      <c r="AB459" s="126"/>
      <c r="AC459" s="175"/>
      <c r="AD459" s="128"/>
      <c r="AE459" s="129"/>
      <c r="AF459" s="128"/>
      <c r="AG459" s="130"/>
      <c r="AH459" s="141"/>
      <c r="AI459" s="234"/>
      <c r="AJ459" s="235"/>
      <c r="AK459" s="236"/>
      <c r="AL459" s="235"/>
      <c r="AM459" s="236"/>
      <c r="AN459" s="237"/>
      <c r="AO459" s="241"/>
      <c r="AP459" s="235"/>
      <c r="AQ459" s="236"/>
      <c r="AR459" s="235"/>
      <c r="AS459" s="236"/>
      <c r="AT459" s="238"/>
      <c r="AU459" s="158"/>
    </row>
    <row r="460" spans="2:47" x14ac:dyDescent="0.25">
      <c r="B460" s="46" t="s">
        <v>18</v>
      </c>
      <c r="C460" s="10" t="s">
        <v>17</v>
      </c>
      <c r="D460" s="22"/>
      <c r="E460" s="28"/>
      <c r="F460" s="200"/>
      <c r="G460" s="282"/>
      <c r="H460" s="102"/>
      <c r="I460" s="102"/>
      <c r="J460" s="36"/>
      <c r="K460" s="269"/>
      <c r="L460" s="73"/>
      <c r="M460" s="135"/>
      <c r="N460" s="101"/>
      <c r="O460" s="117"/>
      <c r="P460" s="101"/>
      <c r="Q460" s="117"/>
      <c r="R460" s="101"/>
      <c r="S460" s="117"/>
      <c r="T460" s="126"/>
      <c r="U460" s="174"/>
      <c r="V460" s="101"/>
      <c r="W460" s="117"/>
      <c r="X460" s="101"/>
      <c r="Y460" s="117"/>
      <c r="Z460" s="101"/>
      <c r="AA460" s="117"/>
      <c r="AB460" s="126"/>
      <c r="AC460" s="175"/>
      <c r="AD460" s="128"/>
      <c r="AE460" s="129"/>
      <c r="AF460" s="128"/>
      <c r="AG460" s="130"/>
      <c r="AH460" s="141"/>
      <c r="AI460" s="234"/>
      <c r="AJ460" s="235"/>
      <c r="AK460" s="236"/>
      <c r="AL460" s="235"/>
      <c r="AM460" s="236"/>
      <c r="AN460" s="237"/>
      <c r="AO460" s="241"/>
      <c r="AP460" s="235"/>
      <c r="AQ460" s="236">
        <v>0.10825231481481483</v>
      </c>
      <c r="AR460" s="235">
        <v>1.655105291098921</v>
      </c>
      <c r="AS460" s="236"/>
      <c r="AT460" s="238"/>
      <c r="AU460" s="158"/>
    </row>
    <row r="461" spans="2:47" x14ac:dyDescent="0.25">
      <c r="B461" s="46" t="s">
        <v>20</v>
      </c>
      <c r="C461" s="10" t="s">
        <v>19</v>
      </c>
      <c r="D461" s="22"/>
      <c r="E461" s="28"/>
      <c r="F461" s="200"/>
      <c r="G461" s="282"/>
      <c r="H461" s="102"/>
      <c r="I461" s="102"/>
      <c r="J461" s="36"/>
      <c r="K461" s="269"/>
      <c r="L461" s="73"/>
      <c r="M461" s="135"/>
      <c r="N461" s="101"/>
      <c r="O461" s="117"/>
      <c r="P461" s="101"/>
      <c r="Q461" s="117"/>
      <c r="R461" s="101"/>
      <c r="S461" s="117"/>
      <c r="T461" s="126"/>
      <c r="U461" s="174"/>
      <c r="V461" s="101"/>
      <c r="W461" s="117"/>
      <c r="X461" s="101"/>
      <c r="Y461" s="117"/>
      <c r="Z461" s="101"/>
      <c r="AA461" s="117"/>
      <c r="AB461" s="126"/>
      <c r="AC461" s="175"/>
      <c r="AD461" s="128"/>
      <c r="AE461" s="129"/>
      <c r="AF461" s="128"/>
      <c r="AG461" s="130"/>
      <c r="AH461" s="141"/>
      <c r="AI461" s="234"/>
      <c r="AJ461" s="235"/>
      <c r="AK461" s="236"/>
      <c r="AL461" s="235"/>
      <c r="AM461" s="236"/>
      <c r="AN461" s="237"/>
      <c r="AO461" s="241"/>
      <c r="AP461" s="235"/>
      <c r="AQ461" s="236"/>
      <c r="AR461" s="235"/>
      <c r="AS461" s="236">
        <v>1.2577546296296297E-2</v>
      </c>
      <c r="AT461" s="238">
        <v>1.1714757986273314</v>
      </c>
      <c r="AU461" s="158"/>
    </row>
    <row r="462" spans="2:47" x14ac:dyDescent="0.25">
      <c r="B462" s="60" t="s">
        <v>805</v>
      </c>
      <c r="C462" s="10" t="s">
        <v>788</v>
      </c>
      <c r="D462" s="22"/>
      <c r="E462" s="28"/>
      <c r="F462" s="200"/>
      <c r="G462" s="282"/>
      <c r="H462" s="102"/>
      <c r="I462" s="102"/>
      <c r="J462" s="36"/>
      <c r="K462" s="269"/>
      <c r="L462" s="73"/>
      <c r="M462" s="135"/>
      <c r="N462" s="101"/>
      <c r="O462" s="117"/>
      <c r="P462" s="101"/>
      <c r="Q462" s="117"/>
      <c r="R462" s="101"/>
      <c r="S462" s="117"/>
      <c r="T462" s="126"/>
      <c r="U462" s="174"/>
      <c r="V462" s="101"/>
      <c r="W462" s="117"/>
      <c r="X462" s="101"/>
      <c r="Y462" s="117"/>
      <c r="Z462" s="101"/>
      <c r="AA462" s="117"/>
      <c r="AB462" s="126"/>
      <c r="AC462" s="175"/>
      <c r="AD462" s="128"/>
      <c r="AE462" s="129"/>
      <c r="AF462" s="128"/>
      <c r="AG462" s="130"/>
      <c r="AH462" s="141"/>
      <c r="AI462" s="234"/>
      <c r="AJ462" s="235"/>
      <c r="AK462" s="236">
        <v>5.6840277777777781E-2</v>
      </c>
      <c r="AL462" s="235">
        <v>1.2829153605015677</v>
      </c>
      <c r="AM462" s="236"/>
      <c r="AN462" s="237"/>
      <c r="AO462" s="241"/>
      <c r="AP462" s="235"/>
      <c r="AQ462" s="236"/>
      <c r="AR462" s="235"/>
      <c r="AS462" s="236"/>
      <c r="AT462" s="238"/>
      <c r="AU462" s="158"/>
    </row>
    <row r="463" spans="2:47" x14ac:dyDescent="0.25">
      <c r="B463" s="46" t="s">
        <v>38</v>
      </c>
      <c r="C463" s="10" t="s">
        <v>37</v>
      </c>
      <c r="D463" s="22"/>
      <c r="E463" s="28"/>
      <c r="F463" s="200"/>
      <c r="G463" s="282"/>
      <c r="H463" s="102"/>
      <c r="I463" s="102"/>
      <c r="J463" s="36"/>
      <c r="K463" s="269"/>
      <c r="L463" s="73"/>
      <c r="M463" s="135"/>
      <c r="N463" s="101"/>
      <c r="O463" s="117"/>
      <c r="P463" s="101"/>
      <c r="Q463" s="117"/>
      <c r="R463" s="101"/>
      <c r="S463" s="117"/>
      <c r="T463" s="126"/>
      <c r="U463" s="174"/>
      <c r="V463" s="101"/>
      <c r="W463" s="117"/>
      <c r="X463" s="101"/>
      <c r="Y463" s="117"/>
      <c r="Z463" s="101"/>
      <c r="AA463" s="117"/>
      <c r="AB463" s="126"/>
      <c r="AC463" s="175"/>
      <c r="AD463" s="128"/>
      <c r="AE463" s="129"/>
      <c r="AF463" s="128"/>
      <c r="AG463" s="130"/>
      <c r="AH463" s="141"/>
      <c r="AI463" s="234"/>
      <c r="AJ463" s="235"/>
      <c r="AK463" s="236">
        <v>6.1446759259259263E-2</v>
      </c>
      <c r="AL463" s="235">
        <v>1.3868861024033441</v>
      </c>
      <c r="AM463" s="236"/>
      <c r="AN463" s="237"/>
      <c r="AO463" s="241"/>
      <c r="AP463" s="235"/>
      <c r="AQ463" s="236">
        <v>0.10206018518518518</v>
      </c>
      <c r="AR463" s="235">
        <v>1.5604317819854894</v>
      </c>
      <c r="AS463" s="236"/>
      <c r="AT463" s="238"/>
      <c r="AU463" s="158"/>
    </row>
    <row r="464" spans="2:47" x14ac:dyDescent="0.25">
      <c r="B464" s="46" t="s">
        <v>42</v>
      </c>
      <c r="C464" s="10" t="s">
        <v>41</v>
      </c>
      <c r="D464" s="22"/>
      <c r="E464" s="28"/>
      <c r="F464" s="200"/>
      <c r="G464" s="282"/>
      <c r="H464" s="102"/>
      <c r="I464" s="102"/>
      <c r="J464" s="36"/>
      <c r="K464" s="269"/>
      <c r="L464" s="73"/>
      <c r="M464" s="135"/>
      <c r="N464" s="101"/>
      <c r="O464" s="117"/>
      <c r="P464" s="101"/>
      <c r="Q464" s="117"/>
      <c r="R464" s="101"/>
      <c r="S464" s="117"/>
      <c r="T464" s="126"/>
      <c r="U464" s="174"/>
      <c r="V464" s="101"/>
      <c r="W464" s="117"/>
      <c r="X464" s="101"/>
      <c r="Y464" s="117"/>
      <c r="Z464" s="101"/>
      <c r="AA464" s="117"/>
      <c r="AB464" s="126"/>
      <c r="AC464" s="175"/>
      <c r="AD464" s="128"/>
      <c r="AE464" s="129"/>
      <c r="AF464" s="128"/>
      <c r="AG464" s="130"/>
      <c r="AH464" s="141"/>
      <c r="AI464" s="234"/>
      <c r="AJ464" s="235"/>
      <c r="AK464" s="236"/>
      <c r="AL464" s="235"/>
      <c r="AM464" s="236"/>
      <c r="AN464" s="237"/>
      <c r="AO464" s="241">
        <v>5.5219907407407405E-2</v>
      </c>
      <c r="AP464" s="235">
        <v>1.2943570265870863</v>
      </c>
      <c r="AQ464" s="236"/>
      <c r="AR464" s="235"/>
      <c r="AS464" s="236"/>
      <c r="AT464" s="238"/>
      <c r="AU464" s="158"/>
    </row>
    <row r="465" spans="2:47" x14ac:dyDescent="0.25">
      <c r="B465" s="46" t="s">
        <v>44</v>
      </c>
      <c r="C465" s="10" t="s">
        <v>43</v>
      </c>
      <c r="D465" s="22"/>
      <c r="E465" s="28"/>
      <c r="F465" s="200"/>
      <c r="G465" s="282"/>
      <c r="H465" s="102"/>
      <c r="I465" s="102"/>
      <c r="J465" s="36"/>
      <c r="K465" s="269"/>
      <c r="L465" s="73"/>
      <c r="M465" s="135"/>
      <c r="N465" s="101"/>
      <c r="O465" s="117"/>
      <c r="P465" s="101"/>
      <c r="Q465" s="117"/>
      <c r="R465" s="101"/>
      <c r="S465" s="117"/>
      <c r="T465" s="126"/>
      <c r="U465" s="174"/>
      <c r="V465" s="101"/>
      <c r="W465" s="117"/>
      <c r="X465" s="101"/>
      <c r="Y465" s="117"/>
      <c r="Z465" s="101"/>
      <c r="AA465" s="117"/>
      <c r="AB465" s="126"/>
      <c r="AC465" s="175"/>
      <c r="AD465" s="128"/>
      <c r="AE465" s="129"/>
      <c r="AF465" s="128"/>
      <c r="AG465" s="130"/>
      <c r="AH465" s="141"/>
      <c r="AI465" s="234"/>
      <c r="AJ465" s="235"/>
      <c r="AK465" s="236"/>
      <c r="AL465" s="235"/>
      <c r="AM465" s="236"/>
      <c r="AN465" s="237"/>
      <c r="AO465" s="241">
        <v>4.5706018518518521E-2</v>
      </c>
      <c r="AP465" s="235">
        <v>1.0713510580575152</v>
      </c>
      <c r="AQ465" s="236"/>
      <c r="AR465" s="235"/>
      <c r="AS465" s="236"/>
      <c r="AT465" s="238"/>
      <c r="AU465" s="158"/>
    </row>
    <row r="466" spans="2:47" x14ac:dyDescent="0.25">
      <c r="B466" s="60" t="s">
        <v>844</v>
      </c>
      <c r="C466" s="10" t="s">
        <v>825</v>
      </c>
      <c r="D466" s="22"/>
      <c r="E466" s="28"/>
      <c r="F466" s="200"/>
      <c r="G466" s="282"/>
      <c r="H466" s="102"/>
      <c r="I466" s="102"/>
      <c r="J466" s="36"/>
      <c r="K466" s="269"/>
      <c r="L466" s="73"/>
      <c r="M466" s="135"/>
      <c r="N466" s="101"/>
      <c r="O466" s="117"/>
      <c r="P466" s="101"/>
      <c r="Q466" s="117"/>
      <c r="R466" s="101"/>
      <c r="S466" s="117"/>
      <c r="T466" s="126"/>
      <c r="U466" s="174"/>
      <c r="V466" s="101"/>
      <c r="W466" s="117"/>
      <c r="X466" s="101"/>
      <c r="Y466" s="117"/>
      <c r="Z466" s="101"/>
      <c r="AA466" s="117"/>
      <c r="AB466" s="126"/>
      <c r="AC466" s="175"/>
      <c r="AD466" s="128"/>
      <c r="AE466" s="129"/>
      <c r="AF466" s="128"/>
      <c r="AG466" s="130"/>
      <c r="AH466" s="141"/>
      <c r="AI466" s="234"/>
      <c r="AJ466" s="235"/>
      <c r="AK466" s="236"/>
      <c r="AL466" s="235"/>
      <c r="AM466" s="236">
        <v>1.2765817901234567E-2</v>
      </c>
      <c r="AN466" s="237">
        <v>1.1530071782005715</v>
      </c>
      <c r="AO466" s="241"/>
      <c r="AP466" s="235"/>
      <c r="AQ466" s="236"/>
      <c r="AR466" s="235"/>
      <c r="AS466" s="236"/>
      <c r="AT466" s="238"/>
      <c r="AU466" s="158"/>
    </row>
    <row r="467" spans="2:47" x14ac:dyDescent="0.25">
      <c r="B467" s="46" t="s">
        <v>62</v>
      </c>
      <c r="C467" s="10" t="s">
        <v>61</v>
      </c>
      <c r="D467" s="22"/>
      <c r="E467" s="28"/>
      <c r="F467" s="200"/>
      <c r="G467" s="282"/>
      <c r="H467" s="102"/>
      <c r="I467" s="102"/>
      <c r="J467" s="36"/>
      <c r="K467" s="269"/>
      <c r="L467" s="73"/>
      <c r="M467" s="135"/>
      <c r="N467" s="101"/>
      <c r="O467" s="117"/>
      <c r="P467" s="101"/>
      <c r="Q467" s="117"/>
      <c r="R467" s="101"/>
      <c r="S467" s="117"/>
      <c r="T467" s="126"/>
      <c r="U467" s="174"/>
      <c r="V467" s="101"/>
      <c r="W467" s="117"/>
      <c r="X467" s="101"/>
      <c r="Y467" s="117"/>
      <c r="Z467" s="101"/>
      <c r="AA467" s="117"/>
      <c r="AB467" s="126"/>
      <c r="AC467" s="175"/>
      <c r="AD467" s="128"/>
      <c r="AE467" s="129"/>
      <c r="AF467" s="128"/>
      <c r="AG467" s="130"/>
      <c r="AH467" s="141"/>
      <c r="AI467" s="234"/>
      <c r="AJ467" s="235"/>
      <c r="AK467" s="236"/>
      <c r="AL467" s="235"/>
      <c r="AM467" s="236"/>
      <c r="AN467" s="237"/>
      <c r="AO467" s="241"/>
      <c r="AP467" s="235"/>
      <c r="AQ467" s="236"/>
      <c r="AR467" s="235"/>
      <c r="AS467" s="236">
        <v>1.2736111111111113E-2</v>
      </c>
      <c r="AT467" s="238">
        <v>1.1862445650220994</v>
      </c>
      <c r="AU467" s="158"/>
    </row>
    <row r="468" spans="2:47" x14ac:dyDescent="0.25">
      <c r="B468" s="46" t="s">
        <v>64</v>
      </c>
      <c r="C468" s="10" t="s">
        <v>63</v>
      </c>
      <c r="D468" s="22"/>
      <c r="E468" s="28"/>
      <c r="F468" s="200"/>
      <c r="G468" s="282"/>
      <c r="H468" s="102"/>
      <c r="I468" s="102"/>
      <c r="J468" s="36"/>
      <c r="K468" s="269"/>
      <c r="L468" s="73"/>
      <c r="M468" s="135"/>
      <c r="N468" s="101"/>
      <c r="O468" s="117"/>
      <c r="P468" s="101"/>
      <c r="Q468" s="117"/>
      <c r="R468" s="101"/>
      <c r="S468" s="117"/>
      <c r="T468" s="126"/>
      <c r="U468" s="174"/>
      <c r="V468" s="101"/>
      <c r="W468" s="117"/>
      <c r="X468" s="101"/>
      <c r="Y468" s="117"/>
      <c r="Z468" s="101"/>
      <c r="AA468" s="117"/>
      <c r="AB468" s="126"/>
      <c r="AC468" s="175"/>
      <c r="AD468" s="128"/>
      <c r="AE468" s="129"/>
      <c r="AF468" s="128"/>
      <c r="AG468" s="130"/>
      <c r="AH468" s="141"/>
      <c r="AI468" s="234"/>
      <c r="AJ468" s="235"/>
      <c r="AK468" s="236"/>
      <c r="AL468" s="235"/>
      <c r="AM468" s="236"/>
      <c r="AN468" s="237"/>
      <c r="AO468" s="241"/>
      <c r="AP468" s="235"/>
      <c r="AQ468" s="236"/>
      <c r="AR468" s="235"/>
      <c r="AS468" s="236">
        <v>1.1828317901234566E-2</v>
      </c>
      <c r="AT468" s="238">
        <v>1.1016924790685974</v>
      </c>
      <c r="AU468" s="158"/>
    </row>
    <row r="469" spans="2:47" x14ac:dyDescent="0.25">
      <c r="B469" s="46" t="s">
        <v>72</v>
      </c>
      <c r="C469" s="10" t="s">
        <v>71</v>
      </c>
      <c r="D469" s="22"/>
      <c r="E469" s="28"/>
      <c r="F469" s="200"/>
      <c r="G469" s="282"/>
      <c r="H469" s="102"/>
      <c r="I469" s="102"/>
      <c r="J469" s="36"/>
      <c r="K469" s="269"/>
      <c r="L469" s="73"/>
      <c r="M469" s="135"/>
      <c r="N469" s="101"/>
      <c r="O469" s="117"/>
      <c r="P469" s="101"/>
      <c r="Q469" s="117"/>
      <c r="R469" s="101"/>
      <c r="S469" s="117"/>
      <c r="T469" s="126"/>
      <c r="U469" s="174"/>
      <c r="V469" s="101"/>
      <c r="W469" s="117"/>
      <c r="X469" s="101"/>
      <c r="Y469" s="117"/>
      <c r="Z469" s="101"/>
      <c r="AA469" s="117"/>
      <c r="AB469" s="126"/>
      <c r="AC469" s="175"/>
      <c r="AD469" s="128"/>
      <c r="AE469" s="129"/>
      <c r="AF469" s="128"/>
      <c r="AG469" s="130"/>
      <c r="AH469" s="141"/>
      <c r="AI469" s="234">
        <v>5.2453703703703704E-2</v>
      </c>
      <c r="AJ469" s="235">
        <v>1.2101468624833112</v>
      </c>
      <c r="AK469" s="236"/>
      <c r="AL469" s="235"/>
      <c r="AM469" s="236">
        <v>1.4910108024691358E-2</v>
      </c>
      <c r="AN469" s="237">
        <v>1.34667921109485</v>
      </c>
      <c r="AO469" s="241"/>
      <c r="AP469" s="235"/>
      <c r="AQ469" s="236"/>
      <c r="AR469" s="235"/>
      <c r="AS469" s="236"/>
      <c r="AT469" s="238"/>
      <c r="AU469" s="158"/>
    </row>
    <row r="470" spans="2:47" x14ac:dyDescent="0.25">
      <c r="B470" s="46" t="s">
        <v>74</v>
      </c>
      <c r="C470" s="10" t="s">
        <v>73</v>
      </c>
      <c r="D470" s="22"/>
      <c r="E470" s="28"/>
      <c r="F470" s="200"/>
      <c r="G470" s="282"/>
      <c r="H470" s="102"/>
      <c r="I470" s="102"/>
      <c r="J470" s="36"/>
      <c r="K470" s="269"/>
      <c r="L470" s="73"/>
      <c r="M470" s="135"/>
      <c r="N470" s="101"/>
      <c r="O470" s="117"/>
      <c r="P470" s="101"/>
      <c r="Q470" s="117"/>
      <c r="R470" s="101"/>
      <c r="S470" s="117"/>
      <c r="T470" s="126"/>
      <c r="U470" s="174"/>
      <c r="V470" s="101"/>
      <c r="W470" s="117"/>
      <c r="X470" s="101"/>
      <c r="Y470" s="117"/>
      <c r="Z470" s="101"/>
      <c r="AA470" s="117"/>
      <c r="AB470" s="126"/>
      <c r="AC470" s="175"/>
      <c r="AD470" s="128"/>
      <c r="AE470" s="129"/>
      <c r="AF470" s="128"/>
      <c r="AG470" s="130"/>
      <c r="AH470" s="141"/>
      <c r="AI470" s="234">
        <v>6.5752314814814819E-2</v>
      </c>
      <c r="AJ470" s="235">
        <v>1.5169559412550067</v>
      </c>
      <c r="AK470" s="236">
        <v>5.4375E-2</v>
      </c>
      <c r="AL470" s="235">
        <v>1.2272727272727275</v>
      </c>
      <c r="AM470" s="236">
        <v>1.5384645061728394E-2</v>
      </c>
      <c r="AN470" s="237">
        <v>1.3895393407206076</v>
      </c>
      <c r="AO470" s="241"/>
      <c r="AP470" s="235"/>
      <c r="AQ470" s="236"/>
      <c r="AR470" s="235"/>
      <c r="AS470" s="236">
        <v>1.4905092592592595E-2</v>
      </c>
      <c r="AT470" s="238">
        <v>1.3882640411081968</v>
      </c>
      <c r="AU470" s="158"/>
    </row>
    <row r="471" spans="2:47" x14ac:dyDescent="0.25">
      <c r="B471" s="46" t="s">
        <v>82</v>
      </c>
      <c r="C471" s="10" t="s">
        <v>81</v>
      </c>
      <c r="D471" s="22"/>
      <c r="E471" s="28"/>
      <c r="F471" s="200"/>
      <c r="G471" s="282"/>
      <c r="H471" s="102"/>
      <c r="I471" s="102"/>
      <c r="J471" s="36"/>
      <c r="K471" s="269"/>
      <c r="L471" s="73"/>
      <c r="M471" s="135"/>
      <c r="N471" s="101"/>
      <c r="O471" s="117"/>
      <c r="P471" s="101"/>
      <c r="Q471" s="117"/>
      <c r="R471" s="101"/>
      <c r="S471" s="117"/>
      <c r="T471" s="126"/>
      <c r="U471" s="174"/>
      <c r="V471" s="101"/>
      <c r="W471" s="117"/>
      <c r="X471" s="101"/>
      <c r="Y471" s="117"/>
      <c r="Z471" s="101"/>
      <c r="AA471" s="117"/>
      <c r="AB471" s="126"/>
      <c r="AC471" s="175"/>
      <c r="AD471" s="128"/>
      <c r="AE471" s="129"/>
      <c r="AF471" s="128"/>
      <c r="AG471" s="130"/>
      <c r="AH471" s="141"/>
      <c r="AI471" s="234"/>
      <c r="AJ471" s="235"/>
      <c r="AK471" s="236"/>
      <c r="AL471" s="235"/>
      <c r="AM471" s="236">
        <v>1.748726851851852E-2</v>
      </c>
      <c r="AN471" s="237">
        <v>1.5794480451599417</v>
      </c>
      <c r="AO471" s="241">
        <v>5.6423611111111112E-2</v>
      </c>
      <c r="AP471" s="235">
        <v>1.3225718936516551</v>
      </c>
      <c r="AQ471" s="236"/>
      <c r="AR471" s="235"/>
      <c r="AS471" s="236">
        <v>1.6329475308641973E-2</v>
      </c>
      <c r="AT471" s="238">
        <v>1.5209314024938012</v>
      </c>
      <c r="AU471" s="158"/>
    </row>
    <row r="472" spans="2:47" x14ac:dyDescent="0.25">
      <c r="B472" s="46" t="s">
        <v>86</v>
      </c>
      <c r="C472" s="10" t="s">
        <v>85</v>
      </c>
      <c r="D472" s="22"/>
      <c r="E472" s="28"/>
      <c r="F472" s="200"/>
      <c r="G472" s="282"/>
      <c r="H472" s="102"/>
      <c r="I472" s="102"/>
      <c r="J472" s="36"/>
      <c r="K472" s="269"/>
      <c r="L472" s="73"/>
      <c r="M472" s="135"/>
      <c r="N472" s="101"/>
      <c r="O472" s="117"/>
      <c r="P472" s="101"/>
      <c r="Q472" s="117"/>
      <c r="R472" s="101"/>
      <c r="S472" s="117"/>
      <c r="T472" s="126"/>
      <c r="U472" s="174"/>
      <c r="V472" s="101"/>
      <c r="W472" s="117"/>
      <c r="X472" s="101"/>
      <c r="Y472" s="117"/>
      <c r="Z472" s="101"/>
      <c r="AA472" s="117"/>
      <c r="AB472" s="126"/>
      <c r="AC472" s="175"/>
      <c r="AD472" s="128"/>
      <c r="AE472" s="129"/>
      <c r="AF472" s="128"/>
      <c r="AG472" s="130"/>
      <c r="AH472" s="141"/>
      <c r="AI472" s="234">
        <v>6.2430555555555552E-2</v>
      </c>
      <c r="AJ472" s="235">
        <v>1.440320427236315</v>
      </c>
      <c r="AK472" s="236"/>
      <c r="AL472" s="235"/>
      <c r="AM472" s="236"/>
      <c r="AN472" s="237"/>
      <c r="AO472" s="241"/>
      <c r="AP472" s="235"/>
      <c r="AQ472" s="236"/>
      <c r="AR472" s="235"/>
      <c r="AS472" s="236"/>
      <c r="AT472" s="238"/>
      <c r="AU472" s="158"/>
    </row>
    <row r="473" spans="2:47" x14ac:dyDescent="0.25">
      <c r="B473" s="46" t="s">
        <v>94</v>
      </c>
      <c r="C473" s="10" t="s">
        <v>93</v>
      </c>
      <c r="D473" s="22"/>
      <c r="E473" s="28"/>
      <c r="F473" s="200"/>
      <c r="G473" s="282"/>
      <c r="H473" s="102"/>
      <c r="I473" s="102"/>
      <c r="J473" s="36"/>
      <c r="K473" s="269"/>
      <c r="L473" s="73"/>
      <c r="M473" s="135"/>
      <c r="N473" s="101"/>
      <c r="O473" s="117"/>
      <c r="P473" s="101"/>
      <c r="Q473" s="117"/>
      <c r="R473" s="101"/>
      <c r="S473" s="117"/>
      <c r="T473" s="126"/>
      <c r="U473" s="174"/>
      <c r="V473" s="101"/>
      <c r="W473" s="117"/>
      <c r="X473" s="101"/>
      <c r="Y473" s="117"/>
      <c r="Z473" s="101"/>
      <c r="AA473" s="117"/>
      <c r="AB473" s="126"/>
      <c r="AC473" s="175"/>
      <c r="AD473" s="128"/>
      <c r="AE473" s="129"/>
      <c r="AF473" s="128"/>
      <c r="AG473" s="130"/>
      <c r="AH473" s="141"/>
      <c r="AI473" s="234"/>
      <c r="AJ473" s="235"/>
      <c r="AK473" s="236"/>
      <c r="AL473" s="235"/>
      <c r="AM473" s="236">
        <v>1.6892746913580243E-2</v>
      </c>
      <c r="AN473" s="237">
        <v>1.5257509234092965</v>
      </c>
      <c r="AO473" s="241"/>
      <c r="AP473" s="235"/>
      <c r="AQ473" s="236"/>
      <c r="AR473" s="235"/>
      <c r="AS473" s="236">
        <v>1.6839506172839507E-2</v>
      </c>
      <c r="AT473" s="238">
        <v>1.5684358043767295</v>
      </c>
      <c r="AU473" s="158"/>
    </row>
    <row r="474" spans="2:47" x14ac:dyDescent="0.25">
      <c r="B474" s="46" t="s">
        <v>96</v>
      </c>
      <c r="C474" s="10" t="s">
        <v>95</v>
      </c>
      <c r="D474" s="22"/>
      <c r="E474" s="28"/>
      <c r="F474" s="200"/>
      <c r="G474" s="282"/>
      <c r="H474" s="102"/>
      <c r="I474" s="102"/>
      <c r="J474" s="36"/>
      <c r="K474" s="269"/>
      <c r="L474" s="73"/>
      <c r="M474" s="135"/>
      <c r="N474" s="101"/>
      <c r="O474" s="117"/>
      <c r="P474" s="101"/>
      <c r="Q474" s="117"/>
      <c r="R474" s="101"/>
      <c r="S474" s="117"/>
      <c r="T474" s="126"/>
      <c r="U474" s="174"/>
      <c r="V474" s="101"/>
      <c r="W474" s="117"/>
      <c r="X474" s="101"/>
      <c r="Y474" s="117"/>
      <c r="Z474" s="101"/>
      <c r="AA474" s="117"/>
      <c r="AB474" s="126"/>
      <c r="AC474" s="175"/>
      <c r="AD474" s="128"/>
      <c r="AE474" s="129"/>
      <c r="AF474" s="128"/>
      <c r="AG474" s="130"/>
      <c r="AH474" s="141"/>
      <c r="AI474" s="234">
        <v>5.8692129629629629E-2</v>
      </c>
      <c r="AJ474" s="235">
        <v>1.3540720961281709</v>
      </c>
      <c r="AK474" s="236"/>
      <c r="AL474" s="235"/>
      <c r="AM474" s="236"/>
      <c r="AN474" s="237"/>
      <c r="AO474" s="241"/>
      <c r="AP474" s="235"/>
      <c r="AQ474" s="236"/>
      <c r="AR474" s="235"/>
      <c r="AS474" s="236"/>
      <c r="AT474" s="238"/>
      <c r="AU474" s="158"/>
    </row>
    <row r="475" spans="2:47" x14ac:dyDescent="0.25">
      <c r="B475" s="46" t="s">
        <v>108</v>
      </c>
      <c r="C475" s="10" t="s">
        <v>107</v>
      </c>
      <c r="D475" s="22"/>
      <c r="E475" s="28"/>
      <c r="F475" s="200"/>
      <c r="G475" s="282"/>
      <c r="H475" s="102"/>
      <c r="I475" s="102"/>
      <c r="J475" s="36"/>
      <c r="K475" s="269"/>
      <c r="L475" s="73"/>
      <c r="M475" s="135"/>
      <c r="N475" s="101"/>
      <c r="O475" s="117"/>
      <c r="P475" s="101"/>
      <c r="Q475" s="117"/>
      <c r="R475" s="101"/>
      <c r="S475" s="117"/>
      <c r="T475" s="126"/>
      <c r="U475" s="174"/>
      <c r="V475" s="101"/>
      <c r="W475" s="117"/>
      <c r="X475" s="101"/>
      <c r="Y475" s="117"/>
      <c r="Z475" s="101"/>
      <c r="AA475" s="117"/>
      <c r="AB475" s="126"/>
      <c r="AC475" s="175"/>
      <c r="AD475" s="128"/>
      <c r="AE475" s="129"/>
      <c r="AF475" s="128"/>
      <c r="AG475" s="130"/>
      <c r="AH475" s="141"/>
      <c r="AI475" s="234">
        <v>4.7060185185185184E-2</v>
      </c>
      <c r="AJ475" s="235">
        <v>1.0857142857142856</v>
      </c>
      <c r="AK475" s="236"/>
      <c r="AL475" s="235"/>
      <c r="AM475" s="236"/>
      <c r="AN475" s="237"/>
      <c r="AO475" s="241"/>
      <c r="AP475" s="235"/>
      <c r="AQ475" s="236"/>
      <c r="AR475" s="235"/>
      <c r="AS475" s="236"/>
      <c r="AT475" s="238"/>
      <c r="AU475" s="158"/>
    </row>
    <row r="476" spans="2:47" x14ac:dyDescent="0.25">
      <c r="B476" s="60" t="s">
        <v>857</v>
      </c>
      <c r="C476" s="10" t="s">
        <v>838</v>
      </c>
      <c r="D476" s="22"/>
      <c r="E476" s="28"/>
      <c r="F476" s="200"/>
      <c r="G476" s="282"/>
      <c r="H476" s="102"/>
      <c r="I476" s="102"/>
      <c r="J476" s="36"/>
      <c r="K476" s="269"/>
      <c r="L476" s="73"/>
      <c r="M476" s="135"/>
      <c r="N476" s="101"/>
      <c r="O476" s="117"/>
      <c r="P476" s="101"/>
      <c r="Q476" s="117"/>
      <c r="R476" s="101"/>
      <c r="S476" s="117"/>
      <c r="T476" s="126"/>
      <c r="U476" s="174"/>
      <c r="V476" s="101"/>
      <c r="W476" s="117"/>
      <c r="X476" s="101"/>
      <c r="Y476" s="117"/>
      <c r="Z476" s="101"/>
      <c r="AA476" s="117"/>
      <c r="AB476" s="126"/>
      <c r="AC476" s="175"/>
      <c r="AD476" s="128"/>
      <c r="AE476" s="129"/>
      <c r="AF476" s="128"/>
      <c r="AG476" s="130"/>
      <c r="AH476" s="141"/>
      <c r="AI476" s="234"/>
      <c r="AJ476" s="235"/>
      <c r="AK476" s="236"/>
      <c r="AL476" s="235"/>
      <c r="AM476" s="236">
        <v>1.9509837962962961E-2</v>
      </c>
      <c r="AN476" s="237">
        <v>1.7621262805770437</v>
      </c>
      <c r="AO476" s="241"/>
      <c r="AP476" s="235"/>
      <c r="AQ476" s="236"/>
      <c r="AR476" s="235"/>
      <c r="AS476" s="236"/>
      <c r="AT476" s="238"/>
      <c r="AU476" s="158"/>
    </row>
    <row r="477" spans="2:47" x14ac:dyDescent="0.25">
      <c r="B477" s="60" t="s">
        <v>807</v>
      </c>
      <c r="C477" s="10" t="s">
        <v>790</v>
      </c>
      <c r="D477" s="22"/>
      <c r="E477" s="28"/>
      <c r="F477" s="200"/>
      <c r="G477" s="282"/>
      <c r="H477" s="102"/>
      <c r="I477" s="102"/>
      <c r="J477" s="36"/>
      <c r="K477" s="269"/>
      <c r="L477" s="73"/>
      <c r="M477" s="135"/>
      <c r="N477" s="101"/>
      <c r="O477" s="117"/>
      <c r="P477" s="101"/>
      <c r="Q477" s="117"/>
      <c r="R477" s="101"/>
      <c r="S477" s="117"/>
      <c r="T477" s="126"/>
      <c r="U477" s="174"/>
      <c r="V477" s="101"/>
      <c r="W477" s="117"/>
      <c r="X477" s="101"/>
      <c r="Y477" s="117"/>
      <c r="Z477" s="101"/>
      <c r="AA477" s="117"/>
      <c r="AB477" s="126"/>
      <c r="AC477" s="175"/>
      <c r="AD477" s="128"/>
      <c r="AE477" s="129"/>
      <c r="AF477" s="128"/>
      <c r="AG477" s="130"/>
      <c r="AH477" s="141"/>
      <c r="AI477" s="234"/>
      <c r="AJ477" s="235"/>
      <c r="AK477" s="236">
        <v>5.9108796296296291E-2</v>
      </c>
      <c r="AL477" s="235">
        <v>1.3341170323928946</v>
      </c>
      <c r="AM477" s="236"/>
      <c r="AN477" s="237"/>
      <c r="AO477" s="241"/>
      <c r="AP477" s="235"/>
      <c r="AQ477" s="236"/>
      <c r="AR477" s="235"/>
      <c r="AS477" s="236"/>
      <c r="AT477" s="238"/>
      <c r="AU477" s="158"/>
    </row>
    <row r="478" spans="2:47" x14ac:dyDescent="0.25">
      <c r="B478" s="60" t="s">
        <v>755</v>
      </c>
      <c r="C478" s="10" t="s">
        <v>749</v>
      </c>
      <c r="D478" s="22">
        <v>1985</v>
      </c>
      <c r="E478" s="28" t="s">
        <v>707</v>
      </c>
      <c r="F478" s="200"/>
      <c r="G478" s="282"/>
      <c r="H478" s="102"/>
      <c r="I478" s="102"/>
      <c r="J478" s="36"/>
      <c r="K478" s="269"/>
      <c r="L478" s="73"/>
      <c r="M478" s="135"/>
      <c r="N478" s="101"/>
      <c r="O478" s="117"/>
      <c r="P478" s="101"/>
      <c r="Q478" s="117"/>
      <c r="R478" s="101"/>
      <c r="S478" s="117"/>
      <c r="T478" s="126"/>
      <c r="U478" s="174"/>
      <c r="V478" s="101"/>
      <c r="W478" s="117"/>
      <c r="X478" s="101"/>
      <c r="Y478" s="117"/>
      <c r="Z478" s="101"/>
      <c r="AA478" s="117"/>
      <c r="AB478" s="126"/>
      <c r="AC478" s="175"/>
      <c r="AD478" s="128"/>
      <c r="AE478" s="129"/>
      <c r="AF478" s="128"/>
      <c r="AG478" s="130"/>
      <c r="AH478" s="141"/>
      <c r="AI478" s="234">
        <v>7.6666666666666661E-2</v>
      </c>
      <c r="AJ478" s="235">
        <v>1.7687583444592789</v>
      </c>
      <c r="AK478" s="236"/>
      <c r="AL478" s="235"/>
      <c r="AM478" s="236"/>
      <c r="AN478" s="237"/>
      <c r="AO478" s="241"/>
      <c r="AP478" s="235"/>
      <c r="AQ478" s="236"/>
      <c r="AR478" s="235"/>
      <c r="AS478" s="236"/>
      <c r="AT478" s="238"/>
      <c r="AU478" s="158"/>
    </row>
    <row r="479" spans="2:47" x14ac:dyDescent="0.25">
      <c r="B479" s="60" t="s">
        <v>804</v>
      </c>
      <c r="C479" s="10" t="s">
        <v>787</v>
      </c>
      <c r="D479" s="22"/>
      <c r="E479" s="28"/>
      <c r="F479" s="200"/>
      <c r="G479" s="282"/>
      <c r="H479" s="102"/>
      <c r="I479" s="102"/>
      <c r="J479" s="36"/>
      <c r="K479" s="269"/>
      <c r="L479" s="73"/>
      <c r="M479" s="135"/>
      <c r="N479" s="101"/>
      <c r="O479" s="117"/>
      <c r="P479" s="101"/>
      <c r="Q479" s="117"/>
      <c r="R479" s="101"/>
      <c r="S479" s="117"/>
      <c r="T479" s="126"/>
      <c r="U479" s="174"/>
      <c r="V479" s="101"/>
      <c r="W479" s="117"/>
      <c r="X479" s="101"/>
      <c r="Y479" s="117"/>
      <c r="Z479" s="101"/>
      <c r="AA479" s="117"/>
      <c r="AB479" s="126"/>
      <c r="AC479" s="175"/>
      <c r="AD479" s="128"/>
      <c r="AE479" s="129"/>
      <c r="AF479" s="128"/>
      <c r="AG479" s="130"/>
      <c r="AH479" s="141"/>
      <c r="AI479" s="234"/>
      <c r="AJ479" s="235"/>
      <c r="AK479" s="236">
        <v>5.4363425925925933E-2</v>
      </c>
      <c r="AL479" s="235">
        <v>1.2270114942528738</v>
      </c>
      <c r="AM479" s="236">
        <v>1.6211805555555556E-2</v>
      </c>
      <c r="AN479" s="237">
        <v>1.4642483796780263</v>
      </c>
      <c r="AO479" s="241"/>
      <c r="AP479" s="235"/>
      <c r="AQ479" s="236"/>
      <c r="AR479" s="235"/>
      <c r="AS479" s="236"/>
      <c r="AT479" s="238"/>
      <c r="AU479" s="158"/>
    </row>
    <row r="480" spans="2:47" x14ac:dyDescent="0.25">
      <c r="B480" s="46" t="s">
        <v>114</v>
      </c>
      <c r="C480" s="10" t="s">
        <v>113</v>
      </c>
      <c r="D480" s="22"/>
      <c r="E480" s="28"/>
      <c r="F480" s="200"/>
      <c r="G480" s="282"/>
      <c r="H480" s="102"/>
      <c r="I480" s="102"/>
      <c r="J480" s="36"/>
      <c r="K480" s="269"/>
      <c r="L480" s="73"/>
      <c r="M480" s="135"/>
      <c r="N480" s="101"/>
      <c r="O480" s="117"/>
      <c r="P480" s="101"/>
      <c r="Q480" s="117"/>
      <c r="R480" s="101"/>
      <c r="S480" s="117"/>
      <c r="T480" s="126"/>
      <c r="U480" s="174"/>
      <c r="V480" s="101"/>
      <c r="W480" s="117"/>
      <c r="X480" s="101"/>
      <c r="Y480" s="117"/>
      <c r="Z480" s="101"/>
      <c r="AA480" s="117"/>
      <c r="AB480" s="126"/>
      <c r="AC480" s="175"/>
      <c r="AD480" s="128"/>
      <c r="AE480" s="129"/>
      <c r="AF480" s="128"/>
      <c r="AG480" s="130"/>
      <c r="AH480" s="141"/>
      <c r="AI480" s="234"/>
      <c r="AJ480" s="235"/>
      <c r="AK480" s="236"/>
      <c r="AL480" s="235"/>
      <c r="AM480" s="236"/>
      <c r="AN480" s="237"/>
      <c r="AO480" s="241"/>
      <c r="AP480" s="235"/>
      <c r="AQ480" s="236">
        <v>9.0185185185185188E-2</v>
      </c>
      <c r="AR480" s="235">
        <v>1.3788709962838437</v>
      </c>
      <c r="AS480" s="236"/>
      <c r="AT480" s="238"/>
      <c r="AU480" s="158"/>
    </row>
    <row r="481" spans="2:47" x14ac:dyDescent="0.25">
      <c r="B481" s="46" t="s">
        <v>118</v>
      </c>
      <c r="C481" s="10" t="s">
        <v>117</v>
      </c>
      <c r="D481" s="22"/>
      <c r="E481" s="28"/>
      <c r="F481" s="200"/>
      <c r="G481" s="282"/>
      <c r="H481" s="102"/>
      <c r="I481" s="102"/>
      <c r="J481" s="36"/>
      <c r="K481" s="269"/>
      <c r="L481" s="73"/>
      <c r="M481" s="135"/>
      <c r="N481" s="101"/>
      <c r="O481" s="117"/>
      <c r="P481" s="101"/>
      <c r="Q481" s="117"/>
      <c r="R481" s="101"/>
      <c r="S481" s="117"/>
      <c r="T481" s="126"/>
      <c r="U481" s="174"/>
      <c r="V481" s="101"/>
      <c r="W481" s="117"/>
      <c r="X481" s="101"/>
      <c r="Y481" s="117"/>
      <c r="Z481" s="101"/>
      <c r="AA481" s="117"/>
      <c r="AB481" s="126"/>
      <c r="AC481" s="175"/>
      <c r="AD481" s="128"/>
      <c r="AE481" s="129"/>
      <c r="AF481" s="128"/>
      <c r="AG481" s="130"/>
      <c r="AH481" s="141"/>
      <c r="AI481" s="234"/>
      <c r="AJ481" s="235"/>
      <c r="AK481" s="236"/>
      <c r="AL481" s="235"/>
      <c r="AM481" s="236"/>
      <c r="AN481" s="237"/>
      <c r="AO481" s="241"/>
      <c r="AP481" s="235"/>
      <c r="AQ481" s="236"/>
      <c r="AR481" s="235"/>
      <c r="AS481" s="236">
        <v>1.8532021604938272E-2</v>
      </c>
      <c r="AT481" s="238">
        <v>1.7260771138021491</v>
      </c>
      <c r="AU481" s="158"/>
    </row>
    <row r="482" spans="2:47" x14ac:dyDescent="0.25">
      <c r="B482" s="60" t="s">
        <v>813</v>
      </c>
      <c r="C482" s="10" t="s">
        <v>796</v>
      </c>
      <c r="D482" s="22"/>
      <c r="E482" s="28"/>
      <c r="F482" s="200"/>
      <c r="G482" s="282"/>
      <c r="H482" s="102"/>
      <c r="I482" s="102"/>
      <c r="J482" s="36"/>
      <c r="K482" s="269"/>
      <c r="L482" s="73"/>
      <c r="M482" s="135"/>
      <c r="N482" s="101"/>
      <c r="O482" s="117"/>
      <c r="P482" s="101"/>
      <c r="Q482" s="117"/>
      <c r="R482" s="101"/>
      <c r="S482" s="117"/>
      <c r="T482" s="126"/>
      <c r="U482" s="174"/>
      <c r="V482" s="101"/>
      <c r="W482" s="117"/>
      <c r="X482" s="101"/>
      <c r="Y482" s="117"/>
      <c r="Z482" s="101"/>
      <c r="AA482" s="117"/>
      <c r="AB482" s="126"/>
      <c r="AC482" s="175"/>
      <c r="AD482" s="128"/>
      <c r="AE482" s="129"/>
      <c r="AF482" s="128"/>
      <c r="AG482" s="130"/>
      <c r="AH482" s="141"/>
      <c r="AI482" s="234"/>
      <c r="AJ482" s="235"/>
      <c r="AK482" s="236">
        <v>6.3900462962962964E-2</v>
      </c>
      <c r="AL482" s="235">
        <v>1.4422675026123304</v>
      </c>
      <c r="AM482" s="236"/>
      <c r="AN482" s="237"/>
      <c r="AO482" s="241"/>
      <c r="AP482" s="235"/>
      <c r="AQ482" s="236"/>
      <c r="AR482" s="235"/>
      <c r="AS482" s="236"/>
      <c r="AT482" s="238"/>
      <c r="AU482" s="158"/>
    </row>
    <row r="483" spans="2:47" x14ac:dyDescent="0.25">
      <c r="B483" s="46" t="s">
        <v>134</v>
      </c>
      <c r="C483" s="10" t="s">
        <v>133</v>
      </c>
      <c r="D483" s="22"/>
      <c r="E483" s="28"/>
      <c r="F483" s="200"/>
      <c r="G483" s="282"/>
      <c r="H483" s="102"/>
      <c r="I483" s="102"/>
      <c r="J483" s="36"/>
      <c r="K483" s="269"/>
      <c r="L483" s="73"/>
      <c r="M483" s="135"/>
      <c r="N483" s="101"/>
      <c r="O483" s="117"/>
      <c r="P483" s="101"/>
      <c r="Q483" s="117"/>
      <c r="R483" s="101"/>
      <c r="S483" s="117"/>
      <c r="T483" s="126"/>
      <c r="U483" s="174"/>
      <c r="V483" s="101"/>
      <c r="W483" s="117"/>
      <c r="X483" s="101"/>
      <c r="Y483" s="117"/>
      <c r="Z483" s="101"/>
      <c r="AA483" s="117"/>
      <c r="AB483" s="126"/>
      <c r="AC483" s="175"/>
      <c r="AD483" s="128"/>
      <c r="AE483" s="129"/>
      <c r="AF483" s="128"/>
      <c r="AG483" s="130"/>
      <c r="AH483" s="141"/>
      <c r="AI483" s="234" t="s">
        <v>592</v>
      </c>
      <c r="AJ483" s="235"/>
      <c r="AK483" s="236"/>
      <c r="AL483" s="235"/>
      <c r="AM483" s="236"/>
      <c r="AN483" s="237"/>
      <c r="AO483" s="241"/>
      <c r="AP483" s="235"/>
      <c r="AQ483" s="236"/>
      <c r="AR483" s="235"/>
      <c r="AS483" s="236">
        <v>1.3774305555555555E-2</v>
      </c>
      <c r="AT483" s="238">
        <v>1.282942254482734</v>
      </c>
      <c r="AU483" s="158"/>
    </row>
    <row r="484" spans="2:47" x14ac:dyDescent="0.25">
      <c r="B484" s="46" t="s">
        <v>136</v>
      </c>
      <c r="C484" s="10" t="s">
        <v>135</v>
      </c>
      <c r="D484" s="22"/>
      <c r="E484" s="28"/>
      <c r="F484" s="200"/>
      <c r="G484" s="282"/>
      <c r="H484" s="102"/>
      <c r="I484" s="102"/>
      <c r="J484" s="36"/>
      <c r="K484" s="269"/>
      <c r="L484" s="73"/>
      <c r="M484" s="135"/>
      <c r="N484" s="101"/>
      <c r="O484" s="117"/>
      <c r="P484" s="101"/>
      <c r="Q484" s="117"/>
      <c r="R484" s="101"/>
      <c r="S484" s="117"/>
      <c r="T484" s="126"/>
      <c r="U484" s="174"/>
      <c r="V484" s="101"/>
      <c r="W484" s="117"/>
      <c r="X484" s="101"/>
      <c r="Y484" s="117"/>
      <c r="Z484" s="101"/>
      <c r="AA484" s="117"/>
      <c r="AB484" s="126"/>
      <c r="AC484" s="175"/>
      <c r="AD484" s="128"/>
      <c r="AE484" s="129"/>
      <c r="AF484" s="128"/>
      <c r="AG484" s="130"/>
      <c r="AH484" s="141"/>
      <c r="AI484" s="234"/>
      <c r="AJ484" s="235"/>
      <c r="AK484" s="236"/>
      <c r="AL484" s="235"/>
      <c r="AM484" s="236"/>
      <c r="AN484" s="237"/>
      <c r="AO484" s="241">
        <v>4.7731481481481486E-2</v>
      </c>
      <c r="AP484" s="235">
        <v>1.1188279978296258</v>
      </c>
      <c r="AQ484" s="236"/>
      <c r="AR484" s="235"/>
      <c r="AS484" s="236"/>
      <c r="AT484" s="238"/>
      <c r="AU484" s="158"/>
    </row>
    <row r="485" spans="2:47" x14ac:dyDescent="0.25">
      <c r="B485" s="46" t="s">
        <v>142</v>
      </c>
      <c r="C485" s="10" t="s">
        <v>141</v>
      </c>
      <c r="D485" s="22"/>
      <c r="E485" s="28"/>
      <c r="F485" s="200"/>
      <c r="G485" s="282"/>
      <c r="H485" s="102"/>
      <c r="I485" s="102"/>
      <c r="J485" s="36"/>
      <c r="K485" s="269"/>
      <c r="L485" s="73"/>
      <c r="M485" s="135"/>
      <c r="N485" s="101"/>
      <c r="O485" s="117"/>
      <c r="P485" s="101"/>
      <c r="Q485" s="117"/>
      <c r="R485" s="101"/>
      <c r="S485" s="117"/>
      <c r="T485" s="126"/>
      <c r="U485" s="174"/>
      <c r="V485" s="101"/>
      <c r="W485" s="117"/>
      <c r="X485" s="101"/>
      <c r="Y485" s="117"/>
      <c r="Z485" s="101"/>
      <c r="AA485" s="117"/>
      <c r="AB485" s="126"/>
      <c r="AC485" s="175"/>
      <c r="AD485" s="128"/>
      <c r="AE485" s="129"/>
      <c r="AF485" s="128"/>
      <c r="AG485" s="130"/>
      <c r="AH485" s="141"/>
      <c r="AI485" s="234"/>
      <c r="AJ485" s="235"/>
      <c r="AK485" s="236"/>
      <c r="AL485" s="235"/>
      <c r="AM485" s="236">
        <v>1.5693287037037037E-2</v>
      </c>
      <c r="AN485" s="237">
        <v>1.4174158477942715</v>
      </c>
      <c r="AO485" s="241"/>
      <c r="AP485" s="235"/>
      <c r="AQ485" s="236"/>
      <c r="AR485" s="235"/>
      <c r="AS485" s="236">
        <v>1.6035879629629629E-2</v>
      </c>
      <c r="AT485" s="238">
        <v>1.4935858277336591</v>
      </c>
      <c r="AU485" s="158"/>
    </row>
    <row r="486" spans="2:47" x14ac:dyDescent="0.25">
      <c r="B486" s="60" t="s">
        <v>852</v>
      </c>
      <c r="C486" s="10" t="s">
        <v>833</v>
      </c>
      <c r="D486" s="22"/>
      <c r="E486" s="28"/>
      <c r="F486" s="200"/>
      <c r="G486" s="282"/>
      <c r="H486" s="102"/>
      <c r="I486" s="102"/>
      <c r="J486" s="36"/>
      <c r="K486" s="269"/>
      <c r="L486" s="73"/>
      <c r="M486" s="135"/>
      <c r="N486" s="101"/>
      <c r="O486" s="117"/>
      <c r="P486" s="101"/>
      <c r="Q486" s="117"/>
      <c r="R486" s="101"/>
      <c r="S486" s="117"/>
      <c r="T486" s="126"/>
      <c r="U486" s="174"/>
      <c r="V486" s="101"/>
      <c r="W486" s="117"/>
      <c r="X486" s="101"/>
      <c r="Y486" s="117"/>
      <c r="Z486" s="101"/>
      <c r="AA486" s="117"/>
      <c r="AB486" s="126"/>
      <c r="AC486" s="175"/>
      <c r="AD486" s="128"/>
      <c r="AE486" s="129"/>
      <c r="AF486" s="128"/>
      <c r="AG486" s="130"/>
      <c r="AH486" s="141"/>
      <c r="AI486" s="234"/>
      <c r="AJ486" s="235"/>
      <c r="AK486" s="236"/>
      <c r="AL486" s="235"/>
      <c r="AM486" s="236">
        <v>1.7301504629629628E-2</v>
      </c>
      <c r="AN486" s="237">
        <v>1.5626698724649801</v>
      </c>
      <c r="AO486" s="241"/>
      <c r="AP486" s="235"/>
      <c r="AQ486" s="236"/>
      <c r="AR486" s="235"/>
      <c r="AS486" s="236"/>
      <c r="AT486" s="238"/>
      <c r="AU486" s="158"/>
    </row>
    <row r="487" spans="2:47" x14ac:dyDescent="0.25">
      <c r="B487" s="46" t="s">
        <v>147</v>
      </c>
      <c r="C487" s="10" t="s">
        <v>146</v>
      </c>
      <c r="D487" s="22"/>
      <c r="E487" s="28"/>
      <c r="F487" s="200"/>
      <c r="G487" s="282"/>
      <c r="H487" s="102"/>
      <c r="I487" s="102"/>
      <c r="J487" s="36"/>
      <c r="K487" s="269"/>
      <c r="L487" s="73"/>
      <c r="M487" s="135"/>
      <c r="N487" s="101"/>
      <c r="O487" s="117"/>
      <c r="P487" s="101"/>
      <c r="Q487" s="117"/>
      <c r="R487" s="101"/>
      <c r="S487" s="117"/>
      <c r="T487" s="126"/>
      <c r="U487" s="174"/>
      <c r="V487" s="101"/>
      <c r="W487" s="117"/>
      <c r="X487" s="101"/>
      <c r="Y487" s="117"/>
      <c r="Z487" s="101"/>
      <c r="AA487" s="117"/>
      <c r="AB487" s="126"/>
      <c r="AC487" s="175"/>
      <c r="AD487" s="128"/>
      <c r="AE487" s="129"/>
      <c r="AF487" s="128"/>
      <c r="AG487" s="130"/>
      <c r="AH487" s="141"/>
      <c r="AI487" s="234"/>
      <c r="AJ487" s="235"/>
      <c r="AK487" s="236"/>
      <c r="AL487" s="235"/>
      <c r="AM487" s="236">
        <v>1.2504243827160496E-2</v>
      </c>
      <c r="AN487" s="237">
        <v>1.1293818384556418</v>
      </c>
      <c r="AO487" s="241"/>
      <c r="AP487" s="235"/>
      <c r="AQ487" s="236"/>
      <c r="AR487" s="235"/>
      <c r="AS487" s="236">
        <v>1.2550540123456791E-2</v>
      </c>
      <c r="AT487" s="238">
        <v>1.1689604369542566</v>
      </c>
      <c r="AU487" s="158"/>
    </row>
    <row r="488" spans="2:47" x14ac:dyDescent="0.25">
      <c r="B488" s="46" t="s">
        <v>149</v>
      </c>
      <c r="C488" s="10" t="s">
        <v>148</v>
      </c>
      <c r="D488" s="22"/>
      <c r="E488" s="28"/>
      <c r="F488" s="200"/>
      <c r="G488" s="282"/>
      <c r="H488" s="102"/>
      <c r="I488" s="102"/>
      <c r="J488" s="36"/>
      <c r="K488" s="269"/>
      <c r="L488" s="73"/>
      <c r="M488" s="135"/>
      <c r="N488" s="101"/>
      <c r="O488" s="117"/>
      <c r="P488" s="101"/>
      <c r="Q488" s="117"/>
      <c r="R488" s="101"/>
      <c r="S488" s="117"/>
      <c r="T488" s="126"/>
      <c r="U488" s="174"/>
      <c r="V488" s="101"/>
      <c r="W488" s="117"/>
      <c r="X488" s="101"/>
      <c r="Y488" s="117"/>
      <c r="Z488" s="101"/>
      <c r="AA488" s="117"/>
      <c r="AB488" s="126"/>
      <c r="AC488" s="175"/>
      <c r="AD488" s="128"/>
      <c r="AE488" s="129"/>
      <c r="AF488" s="128"/>
      <c r="AG488" s="130"/>
      <c r="AH488" s="141"/>
      <c r="AI488" s="234">
        <v>6.9189814814814815E-2</v>
      </c>
      <c r="AJ488" s="235">
        <v>1.5962616822429907</v>
      </c>
      <c r="AK488" s="236"/>
      <c r="AL488" s="235"/>
      <c r="AM488" s="236"/>
      <c r="AN488" s="237"/>
      <c r="AO488" s="241">
        <v>7.5937500000000005E-2</v>
      </c>
      <c r="AP488" s="235">
        <v>1.7799782962561044</v>
      </c>
      <c r="AQ488" s="236"/>
      <c r="AR488" s="235"/>
      <c r="AS488" s="236"/>
      <c r="AT488" s="238"/>
      <c r="AU488" s="158"/>
    </row>
    <row r="489" spans="2:47" x14ac:dyDescent="0.25">
      <c r="B489" s="46" t="s">
        <v>161</v>
      </c>
      <c r="C489" s="10" t="s">
        <v>160</v>
      </c>
      <c r="D489" s="22"/>
      <c r="E489" s="28"/>
      <c r="F489" s="200"/>
      <c r="G489" s="282"/>
      <c r="H489" s="102"/>
      <c r="I489" s="102"/>
      <c r="J489" s="36"/>
      <c r="K489" s="269"/>
      <c r="L489" s="73"/>
      <c r="M489" s="135"/>
      <c r="N489" s="101"/>
      <c r="O489" s="117"/>
      <c r="P489" s="101"/>
      <c r="Q489" s="117"/>
      <c r="R489" s="101"/>
      <c r="S489" s="117"/>
      <c r="T489" s="126"/>
      <c r="U489" s="174"/>
      <c r="V489" s="101"/>
      <c r="W489" s="117"/>
      <c r="X489" s="101"/>
      <c r="Y489" s="117"/>
      <c r="Z489" s="101"/>
      <c r="AA489" s="117"/>
      <c r="AB489" s="126"/>
      <c r="AC489" s="175"/>
      <c r="AD489" s="128"/>
      <c r="AE489" s="129"/>
      <c r="AF489" s="128"/>
      <c r="AG489" s="130"/>
      <c r="AH489" s="141"/>
      <c r="AI489" s="234">
        <v>5.7476851851851855E-2</v>
      </c>
      <c r="AJ489" s="235">
        <v>1.3260347129506009</v>
      </c>
      <c r="AK489" s="236"/>
      <c r="AL489" s="235"/>
      <c r="AM489" s="236">
        <v>1.6168981481481482E-2</v>
      </c>
      <c r="AN489" s="237">
        <v>1.4603805143215556</v>
      </c>
      <c r="AO489" s="241"/>
      <c r="AP489" s="235"/>
      <c r="AQ489" s="236"/>
      <c r="AR489" s="235"/>
      <c r="AS489" s="236"/>
      <c r="AT489" s="238"/>
      <c r="AU489" s="158"/>
    </row>
    <row r="490" spans="2:47" x14ac:dyDescent="0.25">
      <c r="B490" s="46" t="s">
        <v>167</v>
      </c>
      <c r="C490" s="10" t="s">
        <v>166</v>
      </c>
      <c r="D490" s="22"/>
      <c r="E490" s="28"/>
      <c r="F490" s="200"/>
      <c r="G490" s="282"/>
      <c r="H490" s="102"/>
      <c r="I490" s="102"/>
      <c r="J490" s="36"/>
      <c r="K490" s="269"/>
      <c r="L490" s="73"/>
      <c r="M490" s="135"/>
      <c r="N490" s="101"/>
      <c r="O490" s="117"/>
      <c r="P490" s="101"/>
      <c r="Q490" s="117"/>
      <c r="R490" s="101"/>
      <c r="S490" s="117"/>
      <c r="T490" s="126"/>
      <c r="U490" s="174"/>
      <c r="V490" s="101"/>
      <c r="W490" s="117"/>
      <c r="X490" s="101"/>
      <c r="Y490" s="117"/>
      <c r="Z490" s="101"/>
      <c r="AA490" s="117"/>
      <c r="AB490" s="126"/>
      <c r="AC490" s="175"/>
      <c r="AD490" s="128"/>
      <c r="AE490" s="129"/>
      <c r="AF490" s="128"/>
      <c r="AG490" s="130"/>
      <c r="AH490" s="141"/>
      <c r="AI490" s="234"/>
      <c r="AJ490" s="235"/>
      <c r="AK490" s="236"/>
      <c r="AL490" s="235"/>
      <c r="AM490" s="236"/>
      <c r="AN490" s="237"/>
      <c r="AO490" s="241"/>
      <c r="AP490" s="235"/>
      <c r="AQ490" s="236"/>
      <c r="AR490" s="235"/>
      <c r="AS490" s="236">
        <v>1.7348379629629627E-2</v>
      </c>
      <c r="AT490" s="238">
        <v>1.6158324050450967</v>
      </c>
      <c r="AU490" s="158"/>
    </row>
    <row r="491" spans="2:47" x14ac:dyDescent="0.25">
      <c r="B491" s="46" t="s">
        <v>171</v>
      </c>
      <c r="C491" s="10" t="s">
        <v>170</v>
      </c>
      <c r="D491" s="22"/>
      <c r="E491" s="28"/>
      <c r="F491" s="200"/>
      <c r="G491" s="282"/>
      <c r="H491" s="102"/>
      <c r="I491" s="102"/>
      <c r="J491" s="36"/>
      <c r="K491" s="269"/>
      <c r="L491" s="73"/>
      <c r="M491" s="135"/>
      <c r="N491" s="101"/>
      <c r="O491" s="117"/>
      <c r="P491" s="101"/>
      <c r="Q491" s="117"/>
      <c r="R491" s="101"/>
      <c r="S491" s="117"/>
      <c r="T491" s="126"/>
      <c r="U491" s="174"/>
      <c r="V491" s="101"/>
      <c r="W491" s="117"/>
      <c r="X491" s="101"/>
      <c r="Y491" s="117"/>
      <c r="Z491" s="101"/>
      <c r="AA491" s="117"/>
      <c r="AB491" s="126"/>
      <c r="AC491" s="175"/>
      <c r="AD491" s="128"/>
      <c r="AE491" s="129"/>
      <c r="AF491" s="128"/>
      <c r="AG491" s="130"/>
      <c r="AH491" s="141"/>
      <c r="AI491" s="234">
        <v>4.7962962962962964E-2</v>
      </c>
      <c r="AJ491" s="235">
        <v>1.1065420560747663</v>
      </c>
      <c r="AK491" s="236"/>
      <c r="AL491" s="235"/>
      <c r="AM491" s="236">
        <v>1.4668981481481482E-2</v>
      </c>
      <c r="AN491" s="237">
        <v>1.3249006899435503</v>
      </c>
      <c r="AO491" s="241"/>
      <c r="AP491" s="235"/>
      <c r="AQ491" s="236"/>
      <c r="AR491" s="235"/>
      <c r="AS491" s="236"/>
      <c r="AT491" s="238"/>
      <c r="AU491" s="158"/>
    </row>
    <row r="492" spans="2:47" x14ac:dyDescent="0.25">
      <c r="B492" s="46" t="s">
        <v>180</v>
      </c>
      <c r="C492" s="10" t="s">
        <v>179</v>
      </c>
      <c r="D492" s="22"/>
      <c r="E492" s="28"/>
      <c r="F492" s="200"/>
      <c r="G492" s="282"/>
      <c r="H492" s="102"/>
      <c r="I492" s="102"/>
      <c r="J492" s="36"/>
      <c r="K492" s="269"/>
      <c r="L492" s="73"/>
      <c r="M492" s="135"/>
      <c r="N492" s="101"/>
      <c r="O492" s="117"/>
      <c r="P492" s="101"/>
      <c r="Q492" s="117"/>
      <c r="R492" s="101"/>
      <c r="S492" s="117"/>
      <c r="T492" s="126"/>
      <c r="U492" s="174"/>
      <c r="V492" s="101"/>
      <c r="W492" s="117"/>
      <c r="X492" s="101"/>
      <c r="Y492" s="117"/>
      <c r="Z492" s="101"/>
      <c r="AA492" s="117"/>
      <c r="AB492" s="126"/>
      <c r="AC492" s="175"/>
      <c r="AD492" s="128"/>
      <c r="AE492" s="129"/>
      <c r="AF492" s="128"/>
      <c r="AG492" s="130"/>
      <c r="AH492" s="141"/>
      <c r="AI492" s="234">
        <v>5.8020833333333334E-2</v>
      </c>
      <c r="AJ492" s="235">
        <v>1.3385847797062751</v>
      </c>
      <c r="AK492" s="236"/>
      <c r="AL492" s="235"/>
      <c r="AM492" s="236"/>
      <c r="AN492" s="237"/>
      <c r="AO492" s="241"/>
      <c r="AP492" s="235"/>
      <c r="AQ492" s="236"/>
      <c r="AR492" s="235"/>
      <c r="AS492" s="236"/>
      <c r="AT492" s="238"/>
      <c r="AU492" s="158"/>
    </row>
    <row r="493" spans="2:47" x14ac:dyDescent="0.25">
      <c r="B493" s="46" t="s">
        <v>185</v>
      </c>
      <c r="C493" s="10" t="s">
        <v>184</v>
      </c>
      <c r="D493" s="22"/>
      <c r="E493" s="28"/>
      <c r="F493" s="200"/>
      <c r="G493" s="282"/>
      <c r="H493" s="102"/>
      <c r="I493" s="102"/>
      <c r="J493" s="36"/>
      <c r="K493" s="269"/>
      <c r="L493" s="73"/>
      <c r="M493" s="135"/>
      <c r="N493" s="101"/>
      <c r="O493" s="117"/>
      <c r="P493" s="101"/>
      <c r="Q493" s="117"/>
      <c r="R493" s="101"/>
      <c r="S493" s="117"/>
      <c r="T493" s="126"/>
      <c r="U493" s="174"/>
      <c r="V493" s="101"/>
      <c r="W493" s="117"/>
      <c r="X493" s="101"/>
      <c r="Y493" s="117"/>
      <c r="Z493" s="101"/>
      <c r="AA493" s="117"/>
      <c r="AB493" s="126"/>
      <c r="AC493" s="175"/>
      <c r="AD493" s="128"/>
      <c r="AE493" s="129"/>
      <c r="AF493" s="128"/>
      <c r="AG493" s="130"/>
      <c r="AH493" s="141"/>
      <c r="AI493" s="234"/>
      <c r="AJ493" s="235"/>
      <c r="AK493" s="236"/>
      <c r="AL493" s="235"/>
      <c r="AM493" s="236"/>
      <c r="AN493" s="237"/>
      <c r="AO493" s="241"/>
      <c r="AP493" s="235"/>
      <c r="AQ493" s="236"/>
      <c r="AR493" s="235"/>
      <c r="AS493" s="236">
        <v>1.5330246913580247E-2</v>
      </c>
      <c r="AT493" s="238">
        <v>1.427863020590032</v>
      </c>
      <c r="AU493" s="158"/>
    </row>
    <row r="494" spans="2:47" x14ac:dyDescent="0.25">
      <c r="B494" s="60" t="s">
        <v>810</v>
      </c>
      <c r="C494" s="10" t="s">
        <v>793</v>
      </c>
      <c r="D494" s="22"/>
      <c r="E494" s="28"/>
      <c r="F494" s="200"/>
      <c r="G494" s="282"/>
      <c r="H494" s="102"/>
      <c r="I494" s="102"/>
      <c r="J494" s="36"/>
      <c r="K494" s="269"/>
      <c r="L494" s="73"/>
      <c r="M494" s="135"/>
      <c r="N494" s="101"/>
      <c r="O494" s="117"/>
      <c r="P494" s="101"/>
      <c r="Q494" s="117"/>
      <c r="R494" s="101"/>
      <c r="S494" s="117"/>
      <c r="T494" s="126"/>
      <c r="U494" s="174"/>
      <c r="V494" s="101"/>
      <c r="W494" s="117"/>
      <c r="X494" s="101"/>
      <c r="Y494" s="117"/>
      <c r="Z494" s="101"/>
      <c r="AA494" s="117"/>
      <c r="AB494" s="126"/>
      <c r="AC494" s="175"/>
      <c r="AD494" s="128"/>
      <c r="AE494" s="129"/>
      <c r="AF494" s="128"/>
      <c r="AG494" s="130"/>
      <c r="AH494" s="141"/>
      <c r="AI494" s="234"/>
      <c r="AJ494" s="235"/>
      <c r="AK494" s="236">
        <v>5.7581018518518517E-2</v>
      </c>
      <c r="AL494" s="235">
        <v>1.2996342737722049</v>
      </c>
      <c r="AM494" s="236"/>
      <c r="AN494" s="237"/>
      <c r="AO494" s="241"/>
      <c r="AP494" s="235"/>
      <c r="AQ494" s="236"/>
      <c r="AR494" s="235"/>
      <c r="AS494" s="236"/>
      <c r="AT494" s="238"/>
      <c r="AU494" s="158"/>
    </row>
    <row r="495" spans="2:47" x14ac:dyDescent="0.25">
      <c r="B495" s="46" t="s">
        <v>199</v>
      </c>
      <c r="C495" s="10" t="s">
        <v>198</v>
      </c>
      <c r="D495" s="22"/>
      <c r="E495" s="28"/>
      <c r="F495" s="200"/>
      <c r="G495" s="282"/>
      <c r="H495" s="102"/>
      <c r="I495" s="102"/>
      <c r="J495" s="36"/>
      <c r="K495" s="269"/>
      <c r="L495" s="73"/>
      <c r="M495" s="135"/>
      <c r="N495" s="101"/>
      <c r="O495" s="117"/>
      <c r="P495" s="101"/>
      <c r="Q495" s="117"/>
      <c r="R495" s="101"/>
      <c r="S495" s="117"/>
      <c r="T495" s="126"/>
      <c r="U495" s="174"/>
      <c r="V495" s="101"/>
      <c r="W495" s="117"/>
      <c r="X495" s="101"/>
      <c r="Y495" s="117"/>
      <c r="Z495" s="101"/>
      <c r="AA495" s="117"/>
      <c r="AB495" s="126"/>
      <c r="AC495" s="175"/>
      <c r="AD495" s="128"/>
      <c r="AE495" s="129"/>
      <c r="AF495" s="128"/>
      <c r="AG495" s="130"/>
      <c r="AH495" s="141"/>
      <c r="AI495" s="234"/>
      <c r="AJ495" s="235"/>
      <c r="AK495" s="236"/>
      <c r="AL495" s="235"/>
      <c r="AM495" s="236"/>
      <c r="AN495" s="237"/>
      <c r="AO495" s="241">
        <v>4.8310185185185185E-2</v>
      </c>
      <c r="AP495" s="235">
        <v>1.1323928377645145</v>
      </c>
      <c r="AQ495" s="236"/>
      <c r="AR495" s="235"/>
      <c r="AS495" s="236"/>
      <c r="AT495" s="238"/>
      <c r="AU495" s="158"/>
    </row>
    <row r="496" spans="2:47" x14ac:dyDescent="0.25">
      <c r="B496" s="60" t="s">
        <v>845</v>
      </c>
      <c r="C496" s="10" t="s">
        <v>826</v>
      </c>
      <c r="D496" s="22"/>
      <c r="E496" s="28"/>
      <c r="F496" s="200"/>
      <c r="G496" s="282"/>
      <c r="H496" s="102"/>
      <c r="I496" s="102"/>
      <c r="J496" s="36"/>
      <c r="K496" s="269"/>
      <c r="L496" s="73"/>
      <c r="M496" s="135"/>
      <c r="N496" s="101"/>
      <c r="O496" s="117"/>
      <c r="P496" s="101"/>
      <c r="Q496" s="117"/>
      <c r="R496" s="101"/>
      <c r="S496" s="117"/>
      <c r="T496" s="126"/>
      <c r="U496" s="174"/>
      <c r="V496" s="101"/>
      <c r="W496" s="117"/>
      <c r="X496" s="101"/>
      <c r="Y496" s="117"/>
      <c r="Z496" s="101"/>
      <c r="AA496" s="117"/>
      <c r="AB496" s="126"/>
      <c r="AC496" s="175"/>
      <c r="AD496" s="128"/>
      <c r="AE496" s="129"/>
      <c r="AF496" s="128"/>
      <c r="AG496" s="130"/>
      <c r="AH496" s="141"/>
      <c r="AI496" s="234"/>
      <c r="AJ496" s="235"/>
      <c r="AK496" s="236"/>
      <c r="AL496" s="235"/>
      <c r="AM496" s="236">
        <v>1.3114583333333332E-2</v>
      </c>
      <c r="AN496" s="237">
        <v>1.1845076311938114</v>
      </c>
      <c r="AO496" s="241"/>
      <c r="AP496" s="235"/>
      <c r="AQ496" s="236"/>
      <c r="AR496" s="235"/>
      <c r="AS496" s="236"/>
      <c r="AT496" s="238"/>
      <c r="AU496" s="158"/>
    </row>
    <row r="497" spans="2:47" x14ac:dyDescent="0.25">
      <c r="B497" s="46" t="s">
        <v>1314</v>
      </c>
      <c r="C497" s="134" t="s">
        <v>1298</v>
      </c>
      <c r="D497" s="22">
        <v>1998</v>
      </c>
      <c r="E497" s="118"/>
      <c r="F497" s="199"/>
      <c r="G497" s="282"/>
      <c r="H497" s="101"/>
      <c r="I497" s="101"/>
      <c r="J497" s="30"/>
      <c r="K497" s="269"/>
      <c r="L497" s="73"/>
      <c r="M497" s="135"/>
      <c r="N497" s="101"/>
      <c r="O497" s="117" t="s">
        <v>592</v>
      </c>
      <c r="P497" s="101">
        <v>0</v>
      </c>
      <c r="Q497" s="117"/>
      <c r="R497" s="101"/>
      <c r="S497" s="117"/>
      <c r="T497" s="126"/>
      <c r="U497" s="174"/>
      <c r="V497" s="101"/>
      <c r="W497" s="117"/>
      <c r="X497" s="101"/>
      <c r="Y497" s="117"/>
      <c r="Z497" s="101"/>
      <c r="AA497" s="117"/>
      <c r="AB497" s="126"/>
      <c r="AC497" s="175"/>
      <c r="AD497" s="128"/>
      <c r="AE497" s="129"/>
      <c r="AF497" s="128"/>
      <c r="AG497" s="130"/>
      <c r="AH497" s="141"/>
      <c r="AI497" s="234"/>
      <c r="AJ497" s="235"/>
      <c r="AK497" s="236"/>
      <c r="AL497" s="235"/>
      <c r="AM497" s="236"/>
      <c r="AN497" s="237"/>
      <c r="AO497" s="241"/>
      <c r="AP497" s="235"/>
      <c r="AQ497" s="236"/>
      <c r="AR497" s="235"/>
      <c r="AS497" s="236"/>
      <c r="AT497" s="238"/>
      <c r="AU497" s="158"/>
    </row>
    <row r="498" spans="2:47" x14ac:dyDescent="0.25">
      <c r="B498" s="46" t="s">
        <v>203</v>
      </c>
      <c r="C498" s="10" t="s">
        <v>202</v>
      </c>
      <c r="D498" s="22"/>
      <c r="E498" s="28"/>
      <c r="F498" s="200"/>
      <c r="G498" s="282"/>
      <c r="H498" s="102"/>
      <c r="I498" s="102"/>
      <c r="J498" s="36"/>
      <c r="K498" s="269"/>
      <c r="L498" s="112"/>
      <c r="M498" s="135"/>
      <c r="N498" s="101"/>
      <c r="O498" s="117"/>
      <c r="P498" s="101"/>
      <c r="Q498" s="117"/>
      <c r="R498" s="101"/>
      <c r="S498" s="117"/>
      <c r="T498" s="126"/>
      <c r="U498" s="174"/>
      <c r="V498" s="101"/>
      <c r="W498" s="117"/>
      <c r="X498" s="101"/>
      <c r="Y498" s="117"/>
      <c r="Z498" s="101"/>
      <c r="AA498" s="117"/>
      <c r="AB498" s="126"/>
      <c r="AC498" s="175"/>
      <c r="AD498" s="128"/>
      <c r="AE498" s="129"/>
      <c r="AF498" s="128"/>
      <c r="AG498" s="130"/>
      <c r="AH498" s="141"/>
      <c r="AI498" s="234">
        <v>5.8657407407407408E-2</v>
      </c>
      <c r="AJ498" s="235">
        <v>1.3532710280373832</v>
      </c>
      <c r="AK498" s="236">
        <v>5.1111111111111107E-2</v>
      </c>
      <c r="AL498" s="235">
        <v>1.1536050156739812</v>
      </c>
      <c r="AM498" s="236"/>
      <c r="AN498" s="237"/>
      <c r="AO498" s="241"/>
      <c r="AP498" s="235"/>
      <c r="AQ498" s="236"/>
      <c r="AR498" s="235"/>
      <c r="AS498" s="236"/>
      <c r="AT498" s="238"/>
      <c r="AU498" s="158"/>
    </row>
    <row r="499" spans="2:47" x14ac:dyDescent="0.25">
      <c r="B499" s="46" t="s">
        <v>207</v>
      </c>
      <c r="C499" s="10" t="s">
        <v>206</v>
      </c>
      <c r="D499" s="22"/>
      <c r="E499" s="28"/>
      <c r="F499" s="200"/>
      <c r="G499" s="282"/>
      <c r="H499" s="102"/>
      <c r="I499" s="102"/>
      <c r="J499" s="36"/>
      <c r="K499" s="269"/>
      <c r="L499" s="73"/>
      <c r="M499" s="135"/>
      <c r="N499" s="101"/>
      <c r="O499" s="117"/>
      <c r="P499" s="101"/>
      <c r="Q499" s="117"/>
      <c r="R499" s="101"/>
      <c r="S499" s="117"/>
      <c r="T499" s="126"/>
      <c r="U499" s="174"/>
      <c r="V499" s="101"/>
      <c r="W499" s="117"/>
      <c r="X499" s="101"/>
      <c r="Y499" s="117"/>
      <c r="Z499" s="101"/>
      <c r="AA499" s="117"/>
      <c r="AB499" s="126"/>
      <c r="AC499" s="175"/>
      <c r="AD499" s="128"/>
      <c r="AE499" s="129"/>
      <c r="AF499" s="128"/>
      <c r="AG499" s="130"/>
      <c r="AH499" s="141"/>
      <c r="AI499" s="234"/>
      <c r="AJ499" s="235"/>
      <c r="AK499" s="236"/>
      <c r="AL499" s="235"/>
      <c r="AM499" s="236"/>
      <c r="AN499" s="237"/>
      <c r="AO499" s="241"/>
      <c r="AP499" s="235"/>
      <c r="AQ499" s="236">
        <v>7.6875000000000013E-2</v>
      </c>
      <c r="AR499" s="235">
        <v>1.1753671916474964</v>
      </c>
      <c r="AS499" s="236"/>
      <c r="AT499" s="238"/>
      <c r="AU499" s="158"/>
    </row>
    <row r="500" spans="2:47" x14ac:dyDescent="0.25">
      <c r="B500" s="60" t="s">
        <v>808</v>
      </c>
      <c r="C500" s="10" t="s">
        <v>791</v>
      </c>
      <c r="D500" s="22"/>
      <c r="E500" s="28"/>
      <c r="F500" s="200"/>
      <c r="G500" s="282"/>
      <c r="H500" s="102"/>
      <c r="I500" s="102"/>
      <c r="J500" s="36"/>
      <c r="K500" s="269"/>
      <c r="L500" s="73"/>
      <c r="M500" s="135"/>
      <c r="N500" s="101"/>
      <c r="O500" s="117"/>
      <c r="P500" s="101"/>
      <c r="Q500" s="117"/>
      <c r="R500" s="101"/>
      <c r="S500" s="117"/>
      <c r="T500" s="126"/>
      <c r="U500" s="174"/>
      <c r="V500" s="101"/>
      <c r="W500" s="117"/>
      <c r="X500" s="101"/>
      <c r="Y500" s="117"/>
      <c r="Z500" s="101"/>
      <c r="AA500" s="117"/>
      <c r="AB500" s="126"/>
      <c r="AC500" s="175"/>
      <c r="AD500" s="128"/>
      <c r="AE500" s="129"/>
      <c r="AF500" s="128"/>
      <c r="AG500" s="130"/>
      <c r="AH500" s="141"/>
      <c r="AI500" s="234"/>
      <c r="AJ500" s="235"/>
      <c r="AK500" s="236">
        <v>5.9108796296296291E-2</v>
      </c>
      <c r="AL500" s="235">
        <v>1.3341170323928946</v>
      </c>
      <c r="AM500" s="236"/>
      <c r="AN500" s="237"/>
      <c r="AO500" s="241"/>
      <c r="AP500" s="235"/>
      <c r="AQ500" s="236"/>
      <c r="AR500" s="235"/>
      <c r="AS500" s="236"/>
      <c r="AT500" s="238"/>
      <c r="AU500" s="158"/>
    </row>
    <row r="501" spans="2:47" x14ac:dyDescent="0.25">
      <c r="B501" s="46" t="s">
        <v>213</v>
      </c>
      <c r="C501" s="10" t="s">
        <v>212</v>
      </c>
      <c r="D501" s="22"/>
      <c r="E501" s="28"/>
      <c r="F501" s="200"/>
      <c r="G501" s="282"/>
      <c r="H501" s="102"/>
      <c r="I501" s="102"/>
      <c r="J501" s="36"/>
      <c r="K501" s="269"/>
      <c r="L501" s="73"/>
      <c r="M501" s="135"/>
      <c r="N501" s="101"/>
      <c r="O501" s="117"/>
      <c r="P501" s="101"/>
      <c r="Q501" s="117"/>
      <c r="R501" s="101"/>
      <c r="S501" s="117"/>
      <c r="T501" s="126"/>
      <c r="U501" s="174"/>
      <c r="V501" s="101"/>
      <c r="W501" s="117"/>
      <c r="X501" s="101"/>
      <c r="Y501" s="117"/>
      <c r="Z501" s="101"/>
      <c r="AA501" s="117"/>
      <c r="AB501" s="126"/>
      <c r="AC501" s="175"/>
      <c r="AD501" s="128"/>
      <c r="AE501" s="129"/>
      <c r="AF501" s="128"/>
      <c r="AG501" s="130"/>
      <c r="AH501" s="141"/>
      <c r="AI501" s="234"/>
      <c r="AJ501" s="235"/>
      <c r="AK501" s="236"/>
      <c r="AL501" s="235"/>
      <c r="AM501" s="236"/>
      <c r="AN501" s="237"/>
      <c r="AO501" s="241"/>
      <c r="AP501" s="235"/>
      <c r="AQ501" s="236">
        <v>7.856481481481481E-2</v>
      </c>
      <c r="AR501" s="235">
        <v>1.2012033268448064</v>
      </c>
      <c r="AS501" s="236"/>
      <c r="AT501" s="238"/>
      <c r="AU501" s="158"/>
    </row>
    <row r="502" spans="2:47" x14ac:dyDescent="0.25">
      <c r="B502" s="46" t="s">
        <v>215</v>
      </c>
      <c r="C502" s="10" t="s">
        <v>214</v>
      </c>
      <c r="D502" s="22"/>
      <c r="E502" s="28"/>
      <c r="F502" s="200"/>
      <c r="G502" s="282"/>
      <c r="H502" s="102"/>
      <c r="I502" s="102"/>
      <c r="J502" s="36"/>
      <c r="K502" s="269"/>
      <c r="L502" s="112"/>
      <c r="M502" s="135"/>
      <c r="N502" s="101"/>
      <c r="O502" s="117"/>
      <c r="P502" s="101"/>
      <c r="Q502" s="117"/>
      <c r="R502" s="101"/>
      <c r="S502" s="117"/>
      <c r="T502" s="126"/>
      <c r="U502" s="174"/>
      <c r="V502" s="101"/>
      <c r="W502" s="117"/>
      <c r="X502" s="101"/>
      <c r="Y502" s="117"/>
      <c r="Z502" s="101"/>
      <c r="AA502" s="117"/>
      <c r="AB502" s="126"/>
      <c r="AC502" s="175"/>
      <c r="AD502" s="128"/>
      <c r="AE502" s="129"/>
      <c r="AF502" s="128"/>
      <c r="AG502" s="130"/>
      <c r="AH502" s="141"/>
      <c r="AI502" s="234"/>
      <c r="AJ502" s="235"/>
      <c r="AK502" s="236">
        <v>6.0868055555555557E-2</v>
      </c>
      <c r="AL502" s="235">
        <v>1.3738244514106586</v>
      </c>
      <c r="AM502" s="236">
        <v>1.6304783950617283E-2</v>
      </c>
      <c r="AN502" s="237">
        <v>1.4726461774339674</v>
      </c>
      <c r="AO502" s="241">
        <v>5.3645833333333337E-2</v>
      </c>
      <c r="AP502" s="235">
        <v>1.257460661964189</v>
      </c>
      <c r="AQ502" s="236" t="s">
        <v>592</v>
      </c>
      <c r="AR502" s="235"/>
      <c r="AS502" s="236">
        <v>1.3425540123456788E-2</v>
      </c>
      <c r="AT502" s="238">
        <v>1.2504581551618814</v>
      </c>
      <c r="AU502" s="158"/>
    </row>
    <row r="503" spans="2:47" x14ac:dyDescent="0.25">
      <c r="B503" s="60" t="s">
        <v>802</v>
      </c>
      <c r="C503" s="10" t="s">
        <v>786</v>
      </c>
      <c r="D503" s="22"/>
      <c r="E503" s="28"/>
      <c r="F503" s="200"/>
      <c r="G503" s="282"/>
      <c r="H503" s="102"/>
      <c r="I503" s="102"/>
      <c r="J503" s="36"/>
      <c r="K503" s="269"/>
      <c r="L503" s="73"/>
      <c r="M503" s="135"/>
      <c r="N503" s="101"/>
      <c r="O503" s="117"/>
      <c r="P503" s="101"/>
      <c r="Q503" s="117"/>
      <c r="R503" s="101"/>
      <c r="S503" s="117"/>
      <c r="T503" s="126"/>
      <c r="U503" s="174"/>
      <c r="V503" s="101"/>
      <c r="W503" s="117"/>
      <c r="X503" s="101"/>
      <c r="Y503" s="117"/>
      <c r="Z503" s="101"/>
      <c r="AA503" s="117"/>
      <c r="AB503" s="126"/>
      <c r="AC503" s="175"/>
      <c r="AD503" s="128"/>
      <c r="AE503" s="129"/>
      <c r="AF503" s="128"/>
      <c r="AG503" s="130"/>
      <c r="AH503" s="141"/>
      <c r="AI503" s="234"/>
      <c r="AJ503" s="235"/>
      <c r="AK503" s="236">
        <v>4.9629629629629635E-2</v>
      </c>
      <c r="AL503" s="235">
        <v>1.1201671891327067</v>
      </c>
      <c r="AM503" s="236"/>
      <c r="AN503" s="237"/>
      <c r="AO503" s="241"/>
      <c r="AP503" s="235"/>
      <c r="AQ503" s="236"/>
      <c r="AR503" s="235"/>
      <c r="AS503" s="236"/>
      <c r="AT503" s="238"/>
      <c r="AU503" s="158"/>
    </row>
    <row r="504" spans="2:47" x14ac:dyDescent="0.25">
      <c r="B504" s="46" t="s">
        <v>220</v>
      </c>
      <c r="C504" s="10" t="s">
        <v>219</v>
      </c>
      <c r="D504" s="22"/>
      <c r="E504" s="28"/>
      <c r="F504" s="200"/>
      <c r="G504" s="282"/>
      <c r="H504" s="102"/>
      <c r="I504" s="102"/>
      <c r="J504" s="36"/>
      <c r="K504" s="269"/>
      <c r="L504" s="73"/>
      <c r="M504" s="135"/>
      <c r="N504" s="101"/>
      <c r="O504" s="117"/>
      <c r="P504" s="101"/>
      <c r="Q504" s="117"/>
      <c r="R504" s="101"/>
      <c r="S504" s="117"/>
      <c r="T504" s="126"/>
      <c r="U504" s="174"/>
      <c r="V504" s="101"/>
      <c r="W504" s="117"/>
      <c r="X504" s="101"/>
      <c r="Y504" s="117"/>
      <c r="Z504" s="101"/>
      <c r="AA504" s="117"/>
      <c r="AB504" s="126"/>
      <c r="AC504" s="175"/>
      <c r="AD504" s="128"/>
      <c r="AE504" s="129"/>
      <c r="AF504" s="128"/>
      <c r="AG504" s="130"/>
      <c r="AH504" s="141"/>
      <c r="AI504" s="234"/>
      <c r="AJ504" s="235"/>
      <c r="AK504" s="236"/>
      <c r="AL504" s="235"/>
      <c r="AM504" s="236"/>
      <c r="AN504" s="237"/>
      <c r="AO504" s="241"/>
      <c r="AP504" s="235"/>
      <c r="AQ504" s="236">
        <v>9.1608796296296299E-2</v>
      </c>
      <c r="AR504" s="235">
        <v>1.4006370553884271</v>
      </c>
      <c r="AS504" s="236"/>
      <c r="AT504" s="238"/>
      <c r="AU504" s="158"/>
    </row>
    <row r="505" spans="2:47" x14ac:dyDescent="0.25">
      <c r="B505" s="46" t="s">
        <v>222</v>
      </c>
      <c r="C505" s="10" t="s">
        <v>221</v>
      </c>
      <c r="D505" s="22"/>
      <c r="E505" s="28"/>
      <c r="F505" s="200"/>
      <c r="G505" s="282"/>
      <c r="H505" s="102"/>
      <c r="I505" s="102"/>
      <c r="J505" s="36"/>
      <c r="K505" s="269"/>
      <c r="L505" s="73"/>
      <c r="M505" s="135"/>
      <c r="N505" s="101"/>
      <c r="O505" s="117"/>
      <c r="P505" s="101"/>
      <c r="Q505" s="117"/>
      <c r="R505" s="101"/>
      <c r="S505" s="117"/>
      <c r="T505" s="126"/>
      <c r="U505" s="174"/>
      <c r="V505" s="101"/>
      <c r="W505" s="117"/>
      <c r="X505" s="101"/>
      <c r="Y505" s="117"/>
      <c r="Z505" s="101"/>
      <c r="AA505" s="117"/>
      <c r="AB505" s="126"/>
      <c r="AC505" s="175"/>
      <c r="AD505" s="128"/>
      <c r="AE505" s="129"/>
      <c r="AF505" s="128"/>
      <c r="AG505" s="130"/>
      <c r="AH505" s="141"/>
      <c r="AI505" s="234"/>
      <c r="AJ505" s="235"/>
      <c r="AK505" s="236"/>
      <c r="AL505" s="235"/>
      <c r="AM505" s="236"/>
      <c r="AN505" s="237"/>
      <c r="AO505" s="241"/>
      <c r="AP505" s="235"/>
      <c r="AQ505" s="236">
        <v>8.638888888888889E-2</v>
      </c>
      <c r="AR505" s="235">
        <v>1.3208281720049551</v>
      </c>
      <c r="AS505" s="236"/>
      <c r="AT505" s="238"/>
      <c r="AU505" s="158"/>
    </row>
    <row r="506" spans="2:47" x14ac:dyDescent="0.25">
      <c r="B506" s="46" t="s">
        <v>223</v>
      </c>
      <c r="C506" s="10" t="s">
        <v>1185</v>
      </c>
      <c r="D506" s="22"/>
      <c r="E506" s="28"/>
      <c r="F506" s="200"/>
      <c r="G506" s="282"/>
      <c r="H506" s="102"/>
      <c r="I506" s="102"/>
      <c r="J506" s="36"/>
      <c r="K506" s="269"/>
      <c r="L506" s="73"/>
      <c r="M506" s="135"/>
      <c r="N506" s="101"/>
      <c r="O506" s="117"/>
      <c r="P506" s="101"/>
      <c r="Q506" s="117"/>
      <c r="R506" s="101"/>
      <c r="S506" s="117"/>
      <c r="T506" s="126"/>
      <c r="U506" s="174"/>
      <c r="V506" s="101"/>
      <c r="W506" s="117"/>
      <c r="X506" s="101"/>
      <c r="Y506" s="117"/>
      <c r="Z506" s="101"/>
      <c r="AA506" s="117"/>
      <c r="AB506" s="126"/>
      <c r="AC506" s="175"/>
      <c r="AD506" s="128"/>
      <c r="AE506" s="129"/>
      <c r="AF506" s="128"/>
      <c r="AG506" s="130"/>
      <c r="AH506" s="141"/>
      <c r="AI506" s="234"/>
      <c r="AJ506" s="235"/>
      <c r="AK506" s="236"/>
      <c r="AL506" s="235"/>
      <c r="AM506" s="236"/>
      <c r="AN506" s="237"/>
      <c r="AO506" s="241"/>
      <c r="AP506" s="235"/>
      <c r="AQ506" s="236">
        <v>9.8587962962962961E-2</v>
      </c>
      <c r="AR506" s="235">
        <v>1.5073438329499205</v>
      </c>
      <c r="AS506" s="236"/>
      <c r="AT506" s="238"/>
      <c r="AU506" s="158"/>
    </row>
    <row r="507" spans="2:47" x14ac:dyDescent="0.25">
      <c r="B507" s="46" t="s">
        <v>233</v>
      </c>
      <c r="C507" s="10" t="s">
        <v>232</v>
      </c>
      <c r="D507" s="22"/>
      <c r="E507" s="28"/>
      <c r="F507" s="200"/>
      <c r="G507" s="282"/>
      <c r="H507" s="102"/>
      <c r="I507" s="102"/>
      <c r="J507" s="36"/>
      <c r="K507" s="269"/>
      <c r="L507" s="73"/>
      <c r="M507" s="135"/>
      <c r="N507" s="101"/>
      <c r="O507" s="117"/>
      <c r="P507" s="101"/>
      <c r="Q507" s="117"/>
      <c r="R507" s="101"/>
      <c r="S507" s="117"/>
      <c r="T507" s="126"/>
      <c r="U507" s="174"/>
      <c r="V507" s="101"/>
      <c r="W507" s="117"/>
      <c r="X507" s="101"/>
      <c r="Y507" s="117"/>
      <c r="Z507" s="101"/>
      <c r="AA507" s="117"/>
      <c r="AB507" s="126"/>
      <c r="AC507" s="175"/>
      <c r="AD507" s="128"/>
      <c r="AE507" s="129"/>
      <c r="AF507" s="128"/>
      <c r="AG507" s="130"/>
      <c r="AH507" s="141"/>
      <c r="AI507" s="234"/>
      <c r="AJ507" s="235"/>
      <c r="AK507" s="236"/>
      <c r="AL507" s="235"/>
      <c r="AM507" s="236">
        <v>1.4134259259259261E-2</v>
      </c>
      <c r="AN507" s="237">
        <v>1.276604641438428</v>
      </c>
      <c r="AO507" s="241"/>
      <c r="AP507" s="235"/>
      <c r="AQ507" s="236"/>
      <c r="AR507" s="235"/>
      <c r="AS507" s="236">
        <v>1.4129629629629629E-2</v>
      </c>
      <c r="AT507" s="238">
        <v>1.3160372273527616</v>
      </c>
      <c r="AU507" s="158"/>
    </row>
    <row r="508" spans="2:47" x14ac:dyDescent="0.25">
      <c r="B508" s="46" t="s">
        <v>241</v>
      </c>
      <c r="C508" s="10" t="s">
        <v>240</v>
      </c>
      <c r="D508" s="22"/>
      <c r="E508" s="28"/>
      <c r="F508" s="200"/>
      <c r="G508" s="282"/>
      <c r="H508" s="102"/>
      <c r="I508" s="102"/>
      <c r="J508" s="36"/>
      <c r="K508" s="269"/>
      <c r="L508" s="73"/>
      <c r="M508" s="135"/>
      <c r="N508" s="101"/>
      <c r="O508" s="117"/>
      <c r="P508" s="101"/>
      <c r="Q508" s="117"/>
      <c r="R508" s="101"/>
      <c r="S508" s="117"/>
      <c r="T508" s="126"/>
      <c r="U508" s="174"/>
      <c r="V508" s="101"/>
      <c r="W508" s="117"/>
      <c r="X508" s="101"/>
      <c r="Y508" s="117"/>
      <c r="Z508" s="101"/>
      <c r="AA508" s="117"/>
      <c r="AB508" s="126"/>
      <c r="AC508" s="175"/>
      <c r="AD508" s="128"/>
      <c r="AE508" s="129"/>
      <c r="AF508" s="128"/>
      <c r="AG508" s="130"/>
      <c r="AH508" s="141"/>
      <c r="AI508" s="234">
        <v>7.2268518518518524E-2</v>
      </c>
      <c r="AJ508" s="235">
        <v>1.6672897196261682</v>
      </c>
      <c r="AK508" s="236"/>
      <c r="AL508" s="235"/>
      <c r="AM508" s="236"/>
      <c r="AN508" s="237"/>
      <c r="AO508" s="241"/>
      <c r="AP508" s="235"/>
      <c r="AQ508" s="236"/>
      <c r="AR508" s="235"/>
      <c r="AS508" s="236"/>
      <c r="AT508" s="238"/>
      <c r="AU508" s="158"/>
    </row>
    <row r="509" spans="2:47" x14ac:dyDescent="0.25">
      <c r="B509" s="46" t="s">
        <v>261</v>
      </c>
      <c r="C509" s="10" t="s">
        <v>260</v>
      </c>
      <c r="D509" s="22"/>
      <c r="E509" s="28"/>
      <c r="F509" s="200"/>
      <c r="G509" s="282"/>
      <c r="H509" s="102"/>
      <c r="I509" s="102"/>
      <c r="J509" s="36"/>
      <c r="K509" s="269"/>
      <c r="L509" s="73"/>
      <c r="M509" s="135"/>
      <c r="N509" s="101"/>
      <c r="O509" s="117"/>
      <c r="P509" s="101"/>
      <c r="Q509" s="117"/>
      <c r="R509" s="101"/>
      <c r="S509" s="117"/>
      <c r="T509" s="126"/>
      <c r="U509" s="174"/>
      <c r="V509" s="101"/>
      <c r="W509" s="117"/>
      <c r="X509" s="101"/>
      <c r="Y509" s="117"/>
      <c r="Z509" s="101"/>
      <c r="AA509" s="117"/>
      <c r="AB509" s="126"/>
      <c r="AC509" s="175"/>
      <c r="AD509" s="128"/>
      <c r="AE509" s="129"/>
      <c r="AF509" s="128"/>
      <c r="AG509" s="130"/>
      <c r="AH509" s="141"/>
      <c r="AI509" s="234"/>
      <c r="AJ509" s="235"/>
      <c r="AK509" s="236">
        <v>5.9988425925925924E-2</v>
      </c>
      <c r="AL509" s="235">
        <v>1.3539707419017766</v>
      </c>
      <c r="AM509" s="236"/>
      <c r="AN509" s="237"/>
      <c r="AO509" s="241"/>
      <c r="AP509" s="235"/>
      <c r="AQ509" s="236">
        <v>0.10103009259259259</v>
      </c>
      <c r="AR509" s="235">
        <v>1.5446823571049373</v>
      </c>
      <c r="AS509" s="236"/>
      <c r="AT509" s="238"/>
      <c r="AU509" s="158"/>
    </row>
    <row r="510" spans="2:47" x14ac:dyDescent="0.25">
      <c r="B510" s="61" t="s">
        <v>263</v>
      </c>
      <c r="C510" s="10" t="s">
        <v>262</v>
      </c>
      <c r="D510" s="27"/>
      <c r="E510" s="28"/>
      <c r="F510" s="200"/>
      <c r="G510" s="282"/>
      <c r="H510" s="102"/>
      <c r="I510" s="102"/>
      <c r="J510" s="36"/>
      <c r="K510" s="269"/>
      <c r="L510" s="73"/>
      <c r="M510" s="135"/>
      <c r="N510" s="101"/>
      <c r="O510" s="117"/>
      <c r="P510" s="101"/>
      <c r="Q510" s="117"/>
      <c r="R510" s="101"/>
      <c r="S510" s="117"/>
      <c r="T510" s="126"/>
      <c r="U510" s="174"/>
      <c r="V510" s="101"/>
      <c r="W510" s="117"/>
      <c r="X510" s="101"/>
      <c r="Y510" s="117"/>
      <c r="Z510" s="101"/>
      <c r="AA510" s="117"/>
      <c r="AB510" s="126"/>
      <c r="AC510" s="175"/>
      <c r="AD510" s="128"/>
      <c r="AE510" s="129"/>
      <c r="AF510" s="128"/>
      <c r="AG510" s="130"/>
      <c r="AH510" s="141"/>
      <c r="AI510" s="234"/>
      <c r="AJ510" s="235"/>
      <c r="AK510" s="236"/>
      <c r="AL510" s="235"/>
      <c r="AM510" s="236"/>
      <c r="AN510" s="237"/>
      <c r="AO510" s="241"/>
      <c r="AP510" s="235"/>
      <c r="AQ510" s="236"/>
      <c r="AR510" s="235"/>
      <c r="AS510" s="236">
        <v>1.6002700617283951E-2</v>
      </c>
      <c r="AT510" s="238">
        <v>1.490495526249596</v>
      </c>
      <c r="AU510" s="158"/>
    </row>
    <row r="511" spans="2:47" x14ac:dyDescent="0.25">
      <c r="B511" s="46" t="s">
        <v>267</v>
      </c>
      <c r="C511" s="10" t="s">
        <v>266</v>
      </c>
      <c r="D511" s="22"/>
      <c r="E511" s="28"/>
      <c r="F511" s="200"/>
      <c r="G511" s="282"/>
      <c r="H511" s="102"/>
      <c r="I511" s="102"/>
      <c r="J511" s="36"/>
      <c r="K511" s="269"/>
      <c r="L511" s="73"/>
      <c r="M511" s="135"/>
      <c r="N511" s="101"/>
      <c r="O511" s="117"/>
      <c r="P511" s="101"/>
      <c r="Q511" s="117"/>
      <c r="R511" s="101"/>
      <c r="S511" s="117"/>
      <c r="T511" s="126"/>
      <c r="U511" s="174"/>
      <c r="V511" s="101"/>
      <c r="W511" s="117"/>
      <c r="X511" s="101"/>
      <c r="Y511" s="117"/>
      <c r="Z511" s="101"/>
      <c r="AA511" s="117"/>
      <c r="AB511" s="126"/>
      <c r="AC511" s="175"/>
      <c r="AD511" s="128"/>
      <c r="AE511" s="129"/>
      <c r="AF511" s="128"/>
      <c r="AG511" s="130"/>
      <c r="AH511" s="141"/>
      <c r="AI511" s="234">
        <v>5.1215277777777783E-2</v>
      </c>
      <c r="AJ511" s="235">
        <v>1.1815754339118827</v>
      </c>
      <c r="AK511" s="236"/>
      <c r="AL511" s="235"/>
      <c r="AM511" s="236"/>
      <c r="AN511" s="237"/>
      <c r="AO511" s="241"/>
      <c r="AP511" s="235"/>
      <c r="AQ511" s="236"/>
      <c r="AR511" s="235"/>
      <c r="AS511" s="236"/>
      <c r="AT511" s="238"/>
      <c r="AU511" s="158"/>
    </row>
    <row r="512" spans="2:47" x14ac:dyDescent="0.25">
      <c r="B512" s="60" t="s">
        <v>817</v>
      </c>
      <c r="C512" s="10" t="s">
        <v>800</v>
      </c>
      <c r="D512" s="22"/>
      <c r="E512" s="28"/>
      <c r="F512" s="200"/>
      <c r="G512" s="282"/>
      <c r="H512" s="102"/>
      <c r="I512" s="102"/>
      <c r="J512" s="36"/>
      <c r="K512" s="269"/>
      <c r="L512" s="73"/>
      <c r="M512" s="135"/>
      <c r="N512" s="101"/>
      <c r="O512" s="117"/>
      <c r="P512" s="101"/>
      <c r="Q512" s="117"/>
      <c r="R512" s="101"/>
      <c r="S512" s="117"/>
      <c r="T512" s="126"/>
      <c r="U512" s="174"/>
      <c r="V512" s="101"/>
      <c r="W512" s="117"/>
      <c r="X512" s="101"/>
      <c r="Y512" s="117"/>
      <c r="Z512" s="101"/>
      <c r="AA512" s="117"/>
      <c r="AB512" s="126"/>
      <c r="AC512" s="175"/>
      <c r="AD512" s="128"/>
      <c r="AE512" s="129"/>
      <c r="AF512" s="128"/>
      <c r="AG512" s="130"/>
      <c r="AH512" s="141"/>
      <c r="AI512" s="234"/>
      <c r="AJ512" s="235"/>
      <c r="AK512" s="236">
        <v>6.6319444444444445E-2</v>
      </c>
      <c r="AL512" s="235">
        <v>1.4968652037617558</v>
      </c>
      <c r="AM512" s="236"/>
      <c r="AN512" s="237"/>
      <c r="AO512" s="241"/>
      <c r="AP512" s="235"/>
      <c r="AQ512" s="236"/>
      <c r="AR512" s="235"/>
      <c r="AS512" s="236"/>
      <c r="AT512" s="238"/>
      <c r="AU512" s="158"/>
    </row>
    <row r="513" spans="2:47" x14ac:dyDescent="0.25">
      <c r="B513" s="60" t="s">
        <v>816</v>
      </c>
      <c r="C513" s="10" t="s">
        <v>799</v>
      </c>
      <c r="D513" s="22"/>
      <c r="E513" s="28"/>
      <c r="F513" s="200"/>
      <c r="G513" s="282"/>
      <c r="H513" s="102"/>
      <c r="I513" s="102"/>
      <c r="J513" s="36"/>
      <c r="K513" s="269"/>
      <c r="L513" s="73"/>
      <c r="M513" s="135"/>
      <c r="N513" s="101"/>
      <c r="O513" s="117"/>
      <c r="P513" s="101"/>
      <c r="Q513" s="117"/>
      <c r="R513" s="101"/>
      <c r="S513" s="117"/>
      <c r="T513" s="126"/>
      <c r="U513" s="174"/>
      <c r="V513" s="101"/>
      <c r="W513" s="117"/>
      <c r="X513" s="101"/>
      <c r="Y513" s="117"/>
      <c r="Z513" s="101"/>
      <c r="AA513" s="117"/>
      <c r="AB513" s="126"/>
      <c r="AC513" s="175"/>
      <c r="AD513" s="128"/>
      <c r="AE513" s="129"/>
      <c r="AF513" s="128"/>
      <c r="AG513" s="130"/>
      <c r="AH513" s="141"/>
      <c r="AI513" s="234"/>
      <c r="AJ513" s="235"/>
      <c r="AK513" s="236">
        <v>7.2870370370370363E-2</v>
      </c>
      <c r="AL513" s="235">
        <v>1.6447230929989551</v>
      </c>
      <c r="AM513" s="236"/>
      <c r="AN513" s="237"/>
      <c r="AO513" s="241"/>
      <c r="AP513" s="235"/>
      <c r="AQ513" s="236"/>
      <c r="AR513" s="235"/>
      <c r="AS513" s="236"/>
      <c r="AT513" s="238"/>
      <c r="AU513" s="158"/>
    </row>
    <row r="514" spans="2:47" x14ac:dyDescent="0.25">
      <c r="B514" s="46" t="s">
        <v>279</v>
      </c>
      <c r="C514" s="10" t="s">
        <v>278</v>
      </c>
      <c r="D514" s="22"/>
      <c r="E514" s="28"/>
      <c r="F514" s="200"/>
      <c r="G514" s="282"/>
      <c r="H514" s="102"/>
      <c r="I514" s="102"/>
      <c r="J514" s="36"/>
      <c r="K514" s="269"/>
      <c r="L514" s="73"/>
      <c r="M514" s="135"/>
      <c r="N514" s="101"/>
      <c r="O514" s="117"/>
      <c r="P514" s="101"/>
      <c r="Q514" s="117"/>
      <c r="R514" s="101"/>
      <c r="S514" s="117"/>
      <c r="T514" s="126"/>
      <c r="U514" s="174"/>
      <c r="V514" s="101"/>
      <c r="W514" s="117"/>
      <c r="X514" s="101"/>
      <c r="Y514" s="117"/>
      <c r="Z514" s="101"/>
      <c r="AA514" s="117"/>
      <c r="AB514" s="126"/>
      <c r="AC514" s="175"/>
      <c r="AD514" s="128"/>
      <c r="AE514" s="129"/>
      <c r="AF514" s="128"/>
      <c r="AG514" s="130"/>
      <c r="AH514" s="141"/>
      <c r="AI514" s="234"/>
      <c r="AJ514" s="235"/>
      <c r="AK514" s="236"/>
      <c r="AL514" s="235"/>
      <c r="AM514" s="236"/>
      <c r="AN514" s="237"/>
      <c r="AO514" s="241"/>
      <c r="AP514" s="235"/>
      <c r="AQ514" s="236"/>
      <c r="AR514" s="235"/>
      <c r="AS514" s="236">
        <v>1.1985725308641976E-2</v>
      </c>
      <c r="AT514" s="238">
        <v>1.1163534442488052</v>
      </c>
      <c r="AU514" s="158"/>
    </row>
    <row r="515" spans="2:47" x14ac:dyDescent="0.25">
      <c r="B515" s="46" t="s">
        <v>281</v>
      </c>
      <c r="C515" s="10" t="s">
        <v>280</v>
      </c>
      <c r="D515" s="22"/>
      <c r="E515" s="28"/>
      <c r="F515" s="200"/>
      <c r="G515" s="282"/>
      <c r="H515" s="102"/>
      <c r="I515" s="102"/>
      <c r="J515" s="36"/>
      <c r="K515" s="269"/>
      <c r="L515" s="112"/>
      <c r="M515" s="135"/>
      <c r="N515" s="101"/>
      <c r="O515" s="117"/>
      <c r="P515" s="101"/>
      <c r="Q515" s="117"/>
      <c r="R515" s="101"/>
      <c r="S515" s="117"/>
      <c r="T515" s="126"/>
      <c r="U515" s="174"/>
      <c r="V515" s="101"/>
      <c r="W515" s="117"/>
      <c r="X515" s="101"/>
      <c r="Y515" s="117"/>
      <c r="Z515" s="101"/>
      <c r="AA515" s="117"/>
      <c r="AB515" s="126"/>
      <c r="AC515" s="175"/>
      <c r="AD515" s="128"/>
      <c r="AE515" s="129"/>
      <c r="AF515" s="128"/>
      <c r="AG515" s="130"/>
      <c r="AH515" s="141"/>
      <c r="AI515" s="234">
        <v>6.0162037037037042E-2</v>
      </c>
      <c r="AJ515" s="235">
        <v>1.3879839786381842</v>
      </c>
      <c r="AK515" s="236"/>
      <c r="AL515" s="235"/>
      <c r="AM515" s="236">
        <v>1.3173225308641975E-2</v>
      </c>
      <c r="AN515" s="237">
        <v>1.1898041675378075</v>
      </c>
      <c r="AO515" s="241"/>
      <c r="AP515" s="235"/>
      <c r="AQ515" s="236"/>
      <c r="AR515" s="235"/>
      <c r="AS515" s="236">
        <v>1.2993827160493826E-2</v>
      </c>
      <c r="AT515" s="238">
        <v>1.2102483021308708</v>
      </c>
      <c r="AU515" s="158"/>
    </row>
    <row r="516" spans="2:47" x14ac:dyDescent="0.25">
      <c r="B516" s="46" t="s">
        <v>283</v>
      </c>
      <c r="C516" s="10" t="s">
        <v>282</v>
      </c>
      <c r="D516" s="22"/>
      <c r="E516" s="28"/>
      <c r="F516" s="200"/>
      <c r="G516" s="282"/>
      <c r="H516" s="102"/>
      <c r="I516" s="102"/>
      <c r="J516" s="36"/>
      <c r="K516" s="269"/>
      <c r="L516" s="73"/>
      <c r="M516" s="135"/>
      <c r="N516" s="101"/>
      <c r="O516" s="117"/>
      <c r="P516" s="101"/>
      <c r="Q516" s="117"/>
      <c r="R516" s="101"/>
      <c r="S516" s="117"/>
      <c r="T516" s="126"/>
      <c r="U516" s="174"/>
      <c r="V516" s="101"/>
      <c r="W516" s="117"/>
      <c r="X516" s="101"/>
      <c r="Y516" s="117"/>
      <c r="Z516" s="101"/>
      <c r="AA516" s="117"/>
      <c r="AB516" s="126"/>
      <c r="AC516" s="175"/>
      <c r="AD516" s="128"/>
      <c r="AE516" s="129"/>
      <c r="AF516" s="128"/>
      <c r="AG516" s="130"/>
      <c r="AH516" s="141"/>
      <c r="AI516" s="234">
        <v>6.5150462962962966E-2</v>
      </c>
      <c r="AJ516" s="235">
        <v>1.5030707610146863</v>
      </c>
      <c r="AK516" s="236"/>
      <c r="AL516" s="235"/>
      <c r="AM516" s="236"/>
      <c r="AN516" s="237"/>
      <c r="AO516" s="241"/>
      <c r="AP516" s="235"/>
      <c r="AQ516" s="236"/>
      <c r="AR516" s="235"/>
      <c r="AS516" s="236"/>
      <c r="AT516" s="238"/>
      <c r="AU516" s="158"/>
    </row>
    <row r="517" spans="2:47" x14ac:dyDescent="0.25">
      <c r="B517" s="46" t="s">
        <v>289</v>
      </c>
      <c r="C517" s="10" t="s">
        <v>288</v>
      </c>
      <c r="D517" s="22"/>
      <c r="E517" s="28"/>
      <c r="F517" s="200"/>
      <c r="G517" s="282"/>
      <c r="H517" s="102"/>
      <c r="I517" s="102"/>
      <c r="J517" s="36"/>
      <c r="K517" s="269"/>
      <c r="L517" s="73"/>
      <c r="M517" s="135"/>
      <c r="N517" s="101"/>
      <c r="O517" s="117"/>
      <c r="P517" s="101"/>
      <c r="Q517" s="117"/>
      <c r="R517" s="101"/>
      <c r="S517" s="117"/>
      <c r="T517" s="126"/>
      <c r="U517" s="174"/>
      <c r="V517" s="101"/>
      <c r="W517" s="117"/>
      <c r="X517" s="101"/>
      <c r="Y517" s="117"/>
      <c r="Z517" s="101"/>
      <c r="AA517" s="117"/>
      <c r="AB517" s="126"/>
      <c r="AC517" s="175"/>
      <c r="AD517" s="128"/>
      <c r="AE517" s="129"/>
      <c r="AF517" s="128"/>
      <c r="AG517" s="130"/>
      <c r="AH517" s="141"/>
      <c r="AI517" s="234"/>
      <c r="AJ517" s="235"/>
      <c r="AK517" s="236"/>
      <c r="AL517" s="235"/>
      <c r="AM517" s="236"/>
      <c r="AN517" s="237"/>
      <c r="AO517" s="241"/>
      <c r="AP517" s="235"/>
      <c r="AQ517" s="236"/>
      <c r="AR517" s="235"/>
      <c r="AS517" s="236">
        <v>1.4946759259259259E-2</v>
      </c>
      <c r="AT517" s="238">
        <v>1.3921448848323692</v>
      </c>
      <c r="AU517" s="158"/>
    </row>
    <row r="518" spans="2:47" x14ac:dyDescent="0.25">
      <c r="B518" s="46" t="s">
        <v>295</v>
      </c>
      <c r="C518" s="10" t="s">
        <v>294</v>
      </c>
      <c r="D518" s="22"/>
      <c r="E518" s="28"/>
      <c r="F518" s="200"/>
      <c r="G518" s="282"/>
      <c r="H518" s="102"/>
      <c r="I518" s="102"/>
      <c r="J518" s="36"/>
      <c r="K518" s="269"/>
      <c r="L518" s="73"/>
      <c r="M518" s="135"/>
      <c r="N518" s="101"/>
      <c r="O518" s="117"/>
      <c r="P518" s="101"/>
      <c r="Q518" s="117"/>
      <c r="R518" s="101"/>
      <c r="S518" s="117"/>
      <c r="T518" s="126"/>
      <c r="U518" s="174"/>
      <c r="V518" s="101"/>
      <c r="W518" s="117"/>
      <c r="X518" s="101"/>
      <c r="Y518" s="117"/>
      <c r="Z518" s="101"/>
      <c r="AA518" s="117"/>
      <c r="AB518" s="126"/>
      <c r="AC518" s="175"/>
      <c r="AD518" s="128"/>
      <c r="AE518" s="129"/>
      <c r="AF518" s="128"/>
      <c r="AG518" s="130"/>
      <c r="AH518" s="141"/>
      <c r="AI518" s="234">
        <v>6.4722222222222223E-2</v>
      </c>
      <c r="AJ518" s="235">
        <v>1.4931909212283043</v>
      </c>
      <c r="AK518" s="236"/>
      <c r="AL518" s="235"/>
      <c r="AM518" s="236"/>
      <c r="AN518" s="237"/>
      <c r="AO518" s="241"/>
      <c r="AP518" s="235"/>
      <c r="AQ518" s="236"/>
      <c r="AR518" s="235"/>
      <c r="AS518" s="236"/>
      <c r="AT518" s="238"/>
      <c r="AU518" s="158"/>
    </row>
    <row r="519" spans="2:47" x14ac:dyDescent="0.25">
      <c r="B519" s="60" t="s">
        <v>753</v>
      </c>
      <c r="C519" s="10" t="s">
        <v>747</v>
      </c>
      <c r="D519" s="22">
        <v>1996</v>
      </c>
      <c r="E519" s="28" t="s">
        <v>709</v>
      </c>
      <c r="F519" s="200"/>
      <c r="G519" s="282"/>
      <c r="H519" s="102"/>
      <c r="I519" s="102"/>
      <c r="J519" s="36"/>
      <c r="K519" s="269"/>
      <c r="L519" s="73"/>
      <c r="M519" s="135"/>
      <c r="N519" s="101"/>
      <c r="O519" s="117"/>
      <c r="P519" s="101"/>
      <c r="Q519" s="117"/>
      <c r="R519" s="101"/>
      <c r="S519" s="117"/>
      <c r="T519" s="126"/>
      <c r="U519" s="174"/>
      <c r="V519" s="101"/>
      <c r="W519" s="117"/>
      <c r="X519" s="101"/>
      <c r="Y519" s="117"/>
      <c r="Z519" s="101"/>
      <c r="AA519" s="117"/>
      <c r="AB519" s="126"/>
      <c r="AC519" s="175"/>
      <c r="AD519" s="128"/>
      <c r="AE519" s="129"/>
      <c r="AF519" s="128"/>
      <c r="AG519" s="130"/>
      <c r="AH519" s="141"/>
      <c r="AI519" s="234">
        <v>5.9212962962962967E-2</v>
      </c>
      <c r="AJ519" s="235">
        <v>1.3660881174899868</v>
      </c>
      <c r="AK519" s="236"/>
      <c r="AL519" s="235"/>
      <c r="AM519" s="236"/>
      <c r="AN519" s="237"/>
      <c r="AO519" s="241"/>
      <c r="AP519" s="235"/>
      <c r="AQ519" s="236"/>
      <c r="AR519" s="235"/>
      <c r="AS519" s="236"/>
      <c r="AT519" s="238"/>
      <c r="AU519" s="158"/>
    </row>
    <row r="520" spans="2:47" x14ac:dyDescent="0.25">
      <c r="B520" s="60" t="s">
        <v>806</v>
      </c>
      <c r="C520" s="10" t="s">
        <v>789</v>
      </c>
      <c r="D520" s="22"/>
      <c r="E520" s="28"/>
      <c r="F520" s="200"/>
      <c r="G520" s="282"/>
      <c r="H520" s="102"/>
      <c r="I520" s="102"/>
      <c r="J520" s="36"/>
      <c r="K520" s="269"/>
      <c r="L520" s="73"/>
      <c r="M520" s="135"/>
      <c r="N520" s="101"/>
      <c r="O520" s="117"/>
      <c r="P520" s="101"/>
      <c r="Q520" s="117"/>
      <c r="R520" s="101"/>
      <c r="S520" s="117"/>
      <c r="T520" s="126"/>
      <c r="U520" s="174"/>
      <c r="V520" s="101"/>
      <c r="W520" s="117"/>
      <c r="X520" s="101"/>
      <c r="Y520" s="117"/>
      <c r="Z520" s="101"/>
      <c r="AA520" s="117"/>
      <c r="AB520" s="126"/>
      <c r="AC520" s="175"/>
      <c r="AD520" s="128"/>
      <c r="AE520" s="129"/>
      <c r="AF520" s="128"/>
      <c r="AG520" s="130"/>
      <c r="AH520" s="141"/>
      <c r="AI520" s="234"/>
      <c r="AJ520" s="235"/>
      <c r="AK520" s="236">
        <v>6.0335648148148145E-2</v>
      </c>
      <c r="AL520" s="235">
        <v>1.3618077324973878</v>
      </c>
      <c r="AM520" s="236"/>
      <c r="AN520" s="237"/>
      <c r="AO520" s="241"/>
      <c r="AP520" s="235"/>
      <c r="AQ520" s="236"/>
      <c r="AR520" s="235"/>
      <c r="AS520" s="236"/>
      <c r="AT520" s="238"/>
      <c r="AU520" s="158"/>
    </row>
    <row r="521" spans="2:47" x14ac:dyDescent="0.25">
      <c r="B521" s="60" t="s">
        <v>856</v>
      </c>
      <c r="C521" s="10" t="s">
        <v>837</v>
      </c>
      <c r="D521" s="22"/>
      <c r="E521" s="28"/>
      <c r="F521" s="200"/>
      <c r="G521" s="282"/>
      <c r="H521" s="102"/>
      <c r="I521" s="102"/>
      <c r="J521" s="36"/>
      <c r="K521" s="269"/>
      <c r="L521" s="73"/>
      <c r="M521" s="135"/>
      <c r="N521" s="101"/>
      <c r="O521" s="117"/>
      <c r="P521" s="101"/>
      <c r="Q521" s="117"/>
      <c r="R521" s="101"/>
      <c r="S521" s="117"/>
      <c r="T521" s="126"/>
      <c r="U521" s="174"/>
      <c r="V521" s="101"/>
      <c r="W521" s="117"/>
      <c r="X521" s="101"/>
      <c r="Y521" s="117"/>
      <c r="Z521" s="101"/>
      <c r="AA521" s="117"/>
      <c r="AB521" s="126"/>
      <c r="AC521" s="175"/>
      <c r="AD521" s="128"/>
      <c r="AE521" s="129"/>
      <c r="AF521" s="128"/>
      <c r="AG521" s="130"/>
      <c r="AH521" s="141"/>
      <c r="AI521" s="234"/>
      <c r="AJ521" s="235"/>
      <c r="AK521" s="236"/>
      <c r="AL521" s="235"/>
      <c r="AM521" s="236">
        <v>1.9221643518518516E-2</v>
      </c>
      <c r="AN521" s="237">
        <v>1.7360965920970102</v>
      </c>
      <c r="AO521" s="241"/>
      <c r="AP521" s="235"/>
      <c r="AQ521" s="236"/>
      <c r="AR521" s="235"/>
      <c r="AS521" s="236"/>
      <c r="AT521" s="238"/>
      <c r="AU521" s="158"/>
    </row>
    <row r="522" spans="2:47" x14ac:dyDescent="0.25">
      <c r="B522" s="46" t="s">
        <v>316</v>
      </c>
      <c r="C522" s="10" t="s">
        <v>315</v>
      </c>
      <c r="D522" s="22"/>
      <c r="E522" s="28"/>
      <c r="F522" s="200"/>
      <c r="G522" s="282"/>
      <c r="H522" s="102"/>
      <c r="I522" s="102"/>
      <c r="J522" s="36"/>
      <c r="K522" s="269"/>
      <c r="L522" s="73"/>
      <c r="M522" s="135"/>
      <c r="N522" s="101"/>
      <c r="O522" s="117"/>
      <c r="P522" s="101"/>
      <c r="Q522" s="117"/>
      <c r="R522" s="101"/>
      <c r="S522" s="117"/>
      <c r="T522" s="126"/>
      <c r="U522" s="174"/>
      <c r="V522" s="101"/>
      <c r="W522" s="117"/>
      <c r="X522" s="101"/>
      <c r="Y522" s="117"/>
      <c r="Z522" s="101"/>
      <c r="AA522" s="117"/>
      <c r="AB522" s="126"/>
      <c r="AC522" s="175"/>
      <c r="AD522" s="128"/>
      <c r="AE522" s="129"/>
      <c r="AF522" s="128"/>
      <c r="AG522" s="130"/>
      <c r="AH522" s="141"/>
      <c r="AI522" s="234"/>
      <c r="AJ522" s="235"/>
      <c r="AK522" s="236"/>
      <c r="AL522" s="235"/>
      <c r="AM522" s="236"/>
      <c r="AN522" s="237"/>
      <c r="AO522" s="241"/>
      <c r="AP522" s="235"/>
      <c r="AQ522" s="236">
        <v>9.7488425925925923E-2</v>
      </c>
      <c r="AR522" s="235">
        <v>1.490532649088657</v>
      </c>
      <c r="AS522" s="236"/>
      <c r="AT522" s="238"/>
      <c r="AU522" s="158"/>
    </row>
    <row r="523" spans="2:47" x14ac:dyDescent="0.25">
      <c r="B523" s="46" t="s">
        <v>320</v>
      </c>
      <c r="C523" s="10" t="s">
        <v>319</v>
      </c>
      <c r="D523" s="22"/>
      <c r="E523" s="28"/>
      <c r="F523" s="200"/>
      <c r="G523" s="282"/>
      <c r="H523" s="102"/>
      <c r="I523" s="102"/>
      <c r="J523" s="36"/>
      <c r="K523" s="269"/>
      <c r="L523" s="73"/>
      <c r="M523" s="135"/>
      <c r="N523" s="101"/>
      <c r="O523" s="117"/>
      <c r="P523" s="101"/>
      <c r="Q523" s="117"/>
      <c r="R523" s="101"/>
      <c r="S523" s="117"/>
      <c r="T523" s="126"/>
      <c r="U523" s="174"/>
      <c r="V523" s="101"/>
      <c r="W523" s="117"/>
      <c r="X523" s="101"/>
      <c r="Y523" s="117"/>
      <c r="Z523" s="101"/>
      <c r="AA523" s="117"/>
      <c r="AB523" s="126"/>
      <c r="AC523" s="175"/>
      <c r="AD523" s="128"/>
      <c r="AE523" s="129"/>
      <c r="AF523" s="128"/>
      <c r="AG523" s="130"/>
      <c r="AH523" s="141"/>
      <c r="AI523" s="234"/>
      <c r="AJ523" s="235"/>
      <c r="AK523" s="236"/>
      <c r="AL523" s="235"/>
      <c r="AM523" s="236"/>
      <c r="AN523" s="237"/>
      <c r="AO523" s="241">
        <v>5.5023148148148147E-2</v>
      </c>
      <c r="AP523" s="235">
        <v>1.2897449810092243</v>
      </c>
      <c r="AQ523" s="236"/>
      <c r="AR523" s="235"/>
      <c r="AS523" s="236"/>
      <c r="AT523" s="238"/>
      <c r="AU523" s="158"/>
    </row>
    <row r="524" spans="2:47" x14ac:dyDescent="0.25">
      <c r="B524" s="46" t="s">
        <v>324</v>
      </c>
      <c r="C524" s="10" t="s">
        <v>323</v>
      </c>
      <c r="D524" s="22"/>
      <c r="E524" s="28"/>
      <c r="F524" s="200"/>
      <c r="G524" s="282"/>
      <c r="H524" s="102"/>
      <c r="I524" s="102"/>
      <c r="J524" s="36"/>
      <c r="K524" s="269"/>
      <c r="L524" s="73"/>
      <c r="M524" s="135"/>
      <c r="N524" s="101"/>
      <c r="O524" s="117"/>
      <c r="P524" s="101"/>
      <c r="Q524" s="117"/>
      <c r="R524" s="101"/>
      <c r="S524" s="117"/>
      <c r="T524" s="126"/>
      <c r="U524" s="174"/>
      <c r="V524" s="101"/>
      <c r="W524" s="117"/>
      <c r="X524" s="101"/>
      <c r="Y524" s="117"/>
      <c r="Z524" s="101"/>
      <c r="AA524" s="117"/>
      <c r="AB524" s="126"/>
      <c r="AC524" s="175"/>
      <c r="AD524" s="128"/>
      <c r="AE524" s="129"/>
      <c r="AF524" s="128"/>
      <c r="AG524" s="130"/>
      <c r="AH524" s="141"/>
      <c r="AI524" s="234"/>
      <c r="AJ524" s="235"/>
      <c r="AK524" s="236"/>
      <c r="AL524" s="235"/>
      <c r="AM524" s="236"/>
      <c r="AN524" s="237"/>
      <c r="AO524" s="241">
        <v>6.069444444444444E-2</v>
      </c>
      <c r="AP524" s="235">
        <v>1.4226804123711341</v>
      </c>
      <c r="AQ524" s="236"/>
      <c r="AR524" s="235"/>
      <c r="AS524" s="236"/>
      <c r="AT524" s="238"/>
      <c r="AU524" s="158"/>
    </row>
    <row r="525" spans="2:47" x14ac:dyDescent="0.25">
      <c r="B525" s="60" t="s">
        <v>855</v>
      </c>
      <c r="C525" s="10" t="s">
        <v>836</v>
      </c>
      <c r="D525" s="22"/>
      <c r="E525" s="28"/>
      <c r="F525" s="200"/>
      <c r="G525" s="282"/>
      <c r="H525" s="102"/>
      <c r="I525" s="102"/>
      <c r="J525" s="36"/>
      <c r="K525" s="269"/>
      <c r="L525" s="73"/>
      <c r="M525" s="135"/>
      <c r="N525" s="101"/>
      <c r="O525" s="117"/>
      <c r="P525" s="101"/>
      <c r="Q525" s="117"/>
      <c r="R525" s="101"/>
      <c r="S525" s="117"/>
      <c r="T525" s="126"/>
      <c r="U525" s="174"/>
      <c r="V525" s="101"/>
      <c r="W525" s="117"/>
      <c r="X525" s="101"/>
      <c r="Y525" s="117"/>
      <c r="Z525" s="101"/>
      <c r="AA525" s="117"/>
      <c r="AB525" s="126"/>
      <c r="AC525" s="175"/>
      <c r="AD525" s="128"/>
      <c r="AE525" s="129"/>
      <c r="AF525" s="128"/>
      <c r="AG525" s="130"/>
      <c r="AH525" s="141"/>
      <c r="AI525" s="234"/>
      <c r="AJ525" s="235"/>
      <c r="AK525" s="236"/>
      <c r="AL525" s="235"/>
      <c r="AM525" s="236">
        <v>1.8428626543209873E-2</v>
      </c>
      <c r="AN525" s="237">
        <v>1.6644713917346154</v>
      </c>
      <c r="AO525" s="241"/>
      <c r="AP525" s="235"/>
      <c r="AQ525" s="236"/>
      <c r="AR525" s="235"/>
      <c r="AS525" s="236"/>
      <c r="AT525" s="238"/>
      <c r="AU525" s="158"/>
    </row>
    <row r="526" spans="2:47" x14ac:dyDescent="0.25">
      <c r="B526" s="46" t="s">
        <v>326</v>
      </c>
      <c r="C526" s="10" t="s">
        <v>325</v>
      </c>
      <c r="D526" s="22"/>
      <c r="E526" s="28"/>
      <c r="F526" s="200"/>
      <c r="G526" s="282"/>
      <c r="H526" s="102"/>
      <c r="I526" s="102"/>
      <c r="J526" s="36"/>
      <c r="K526" s="269"/>
      <c r="L526" s="73"/>
      <c r="M526" s="135"/>
      <c r="N526" s="101"/>
      <c r="O526" s="117"/>
      <c r="P526" s="101"/>
      <c r="Q526" s="117"/>
      <c r="R526" s="101"/>
      <c r="S526" s="117"/>
      <c r="T526" s="126"/>
      <c r="U526" s="174"/>
      <c r="V526" s="101"/>
      <c r="W526" s="117"/>
      <c r="X526" s="101"/>
      <c r="Y526" s="117"/>
      <c r="Z526" s="101"/>
      <c r="AA526" s="117"/>
      <c r="AB526" s="120"/>
      <c r="AC526" s="127"/>
      <c r="AD526" s="128"/>
      <c r="AE526" s="129"/>
      <c r="AF526" s="128"/>
      <c r="AG526" s="130"/>
      <c r="AH526" s="131"/>
      <c r="AI526" s="241"/>
      <c r="AJ526" s="235"/>
      <c r="AK526" s="236"/>
      <c r="AL526" s="235"/>
      <c r="AM526" s="236"/>
      <c r="AN526" s="237"/>
      <c r="AO526" s="241">
        <v>5.8611111111111114E-2</v>
      </c>
      <c r="AP526" s="235">
        <v>1.3738469886055347</v>
      </c>
      <c r="AQ526" s="236"/>
      <c r="AR526" s="235"/>
      <c r="AS526" s="236"/>
      <c r="AT526" s="238"/>
      <c r="AU526" s="158"/>
    </row>
    <row r="527" spans="2:47" x14ac:dyDescent="0.25">
      <c r="B527" s="46" t="s">
        <v>332</v>
      </c>
      <c r="C527" s="10" t="s">
        <v>331</v>
      </c>
      <c r="D527" s="22"/>
      <c r="E527" s="28"/>
      <c r="F527" s="200"/>
      <c r="G527" s="282"/>
      <c r="H527" s="102"/>
      <c r="I527" s="102"/>
      <c r="J527" s="36"/>
      <c r="K527" s="269"/>
      <c r="L527" s="73"/>
      <c r="M527" s="135"/>
      <c r="N527" s="101"/>
      <c r="O527" s="117"/>
      <c r="P527" s="101"/>
      <c r="Q527" s="117"/>
      <c r="R527" s="101"/>
      <c r="S527" s="117"/>
      <c r="T527" s="126"/>
      <c r="U527" s="174"/>
      <c r="V527" s="101"/>
      <c r="W527" s="117"/>
      <c r="X527" s="101"/>
      <c r="Y527" s="117"/>
      <c r="Z527" s="101"/>
      <c r="AA527" s="117"/>
      <c r="AB527" s="120"/>
      <c r="AC527" s="127"/>
      <c r="AD527" s="128"/>
      <c r="AE527" s="129"/>
      <c r="AF527" s="128"/>
      <c r="AG527" s="130"/>
      <c r="AH527" s="131"/>
      <c r="AI527" s="241">
        <v>6.5405092592592584E-2</v>
      </c>
      <c r="AJ527" s="235">
        <v>1.5089452603471292</v>
      </c>
      <c r="AK527" s="236"/>
      <c r="AL527" s="235"/>
      <c r="AM527" s="236"/>
      <c r="AN527" s="237"/>
      <c r="AO527" s="241"/>
      <c r="AP527" s="235"/>
      <c r="AQ527" s="236"/>
      <c r="AR527" s="235"/>
      <c r="AS527" s="236"/>
      <c r="AT527" s="238"/>
      <c r="AU527" s="158"/>
    </row>
    <row r="528" spans="2:47" x14ac:dyDescent="0.25">
      <c r="B528" s="46" t="s">
        <v>342</v>
      </c>
      <c r="C528" s="10" t="s">
        <v>341</v>
      </c>
      <c r="D528" s="22"/>
      <c r="E528" s="28"/>
      <c r="F528" s="200"/>
      <c r="G528" s="282"/>
      <c r="H528" s="102"/>
      <c r="I528" s="102"/>
      <c r="J528" s="36"/>
      <c r="K528" s="269"/>
      <c r="L528" s="73"/>
      <c r="M528" s="135"/>
      <c r="N528" s="101"/>
      <c r="O528" s="117"/>
      <c r="P528" s="101"/>
      <c r="Q528" s="117"/>
      <c r="R528" s="101"/>
      <c r="S528" s="117"/>
      <c r="T528" s="126"/>
      <c r="U528" s="174"/>
      <c r="V528" s="101"/>
      <c r="W528" s="117"/>
      <c r="X528" s="101"/>
      <c r="Y528" s="117"/>
      <c r="Z528" s="101"/>
      <c r="AA528" s="117"/>
      <c r="AB528" s="120"/>
      <c r="AC528" s="127"/>
      <c r="AD528" s="128"/>
      <c r="AE528" s="129"/>
      <c r="AF528" s="128"/>
      <c r="AG528" s="130"/>
      <c r="AH528" s="131"/>
      <c r="AI528" s="241"/>
      <c r="AJ528" s="235"/>
      <c r="AK528" s="236"/>
      <c r="AL528" s="235"/>
      <c r="AM528" s="236"/>
      <c r="AN528" s="238"/>
      <c r="AO528" s="234"/>
      <c r="AP528" s="235"/>
      <c r="AQ528" s="236"/>
      <c r="AR528" s="235"/>
      <c r="AS528" s="236">
        <v>1.3426697530864196E-2</v>
      </c>
      <c r="AT528" s="237">
        <v>1.2505659563764417</v>
      </c>
      <c r="AU528" s="132"/>
    </row>
    <row r="529" spans="2:47" x14ac:dyDescent="0.25">
      <c r="B529" s="60" t="s">
        <v>850</v>
      </c>
      <c r="C529" s="10" t="s">
        <v>831</v>
      </c>
      <c r="D529" s="22"/>
      <c r="E529" s="28"/>
      <c r="F529" s="200"/>
      <c r="G529" s="282"/>
      <c r="H529" s="102"/>
      <c r="I529" s="102"/>
      <c r="J529" s="36"/>
      <c r="K529" s="269"/>
      <c r="L529" s="73"/>
      <c r="M529" s="135"/>
      <c r="N529" s="101"/>
      <c r="O529" s="117"/>
      <c r="P529" s="101"/>
      <c r="Q529" s="117"/>
      <c r="R529" s="101"/>
      <c r="S529" s="117"/>
      <c r="T529" s="126"/>
      <c r="U529" s="174"/>
      <c r="V529" s="101"/>
      <c r="W529" s="117"/>
      <c r="X529" s="101"/>
      <c r="Y529" s="117"/>
      <c r="Z529" s="101"/>
      <c r="AA529" s="117"/>
      <c r="AB529" s="120"/>
      <c r="AC529" s="127"/>
      <c r="AD529" s="128"/>
      <c r="AE529" s="129"/>
      <c r="AF529" s="128"/>
      <c r="AG529" s="130"/>
      <c r="AH529" s="131"/>
      <c r="AI529" s="241"/>
      <c r="AJ529" s="235"/>
      <c r="AK529" s="236"/>
      <c r="AL529" s="235"/>
      <c r="AM529" s="236">
        <v>1.7220486111111113E-2</v>
      </c>
      <c r="AN529" s="238">
        <v>1.5553522893581437</v>
      </c>
      <c r="AO529" s="234"/>
      <c r="AP529" s="235"/>
      <c r="AQ529" s="236"/>
      <c r="AR529" s="235"/>
      <c r="AS529" s="236"/>
      <c r="AT529" s="237"/>
      <c r="AU529" s="132"/>
    </row>
    <row r="530" spans="2:47" x14ac:dyDescent="0.25">
      <c r="B530" s="46" t="s">
        <v>344</v>
      </c>
      <c r="C530" s="10" t="s">
        <v>343</v>
      </c>
      <c r="D530" s="22"/>
      <c r="E530" s="28"/>
      <c r="F530" s="200"/>
      <c r="G530" s="282"/>
      <c r="H530" s="102"/>
      <c r="I530" s="102"/>
      <c r="J530" s="36"/>
      <c r="K530" s="269"/>
      <c r="L530" s="73"/>
      <c r="M530" s="135"/>
      <c r="N530" s="101"/>
      <c r="O530" s="117"/>
      <c r="P530" s="101"/>
      <c r="Q530" s="117"/>
      <c r="R530" s="101"/>
      <c r="S530" s="117"/>
      <c r="T530" s="126"/>
      <c r="U530" s="174"/>
      <c r="V530" s="101"/>
      <c r="W530" s="117"/>
      <c r="X530" s="101"/>
      <c r="Y530" s="117"/>
      <c r="Z530" s="101"/>
      <c r="AA530" s="117"/>
      <c r="AB530" s="120"/>
      <c r="AC530" s="127"/>
      <c r="AD530" s="128"/>
      <c r="AE530" s="129"/>
      <c r="AF530" s="128"/>
      <c r="AG530" s="130"/>
      <c r="AH530" s="131"/>
      <c r="AI530" s="241"/>
      <c r="AJ530" s="235"/>
      <c r="AK530" s="236"/>
      <c r="AL530" s="235"/>
      <c r="AM530" s="236">
        <v>1.6746913580246912E-2</v>
      </c>
      <c r="AN530" s="238">
        <v>1.5125792738169908</v>
      </c>
      <c r="AO530" s="234"/>
      <c r="AP530" s="235"/>
      <c r="AQ530" s="236"/>
      <c r="AR530" s="235"/>
      <c r="AS530" s="236">
        <v>1.5756172839506172E-2</v>
      </c>
      <c r="AT530" s="238">
        <v>1.467533867548241</v>
      </c>
      <c r="AU530" s="158"/>
    </row>
    <row r="531" spans="2:47" x14ac:dyDescent="0.25">
      <c r="B531" s="46" t="s">
        <v>346</v>
      </c>
      <c r="C531" s="10" t="s">
        <v>345</v>
      </c>
      <c r="D531" s="22"/>
      <c r="E531" s="28"/>
      <c r="F531" s="200"/>
      <c r="G531" s="282"/>
      <c r="H531" s="102"/>
      <c r="I531" s="102"/>
      <c r="J531" s="36"/>
      <c r="K531" s="269"/>
      <c r="L531" s="73"/>
      <c r="M531" s="135"/>
      <c r="N531" s="101"/>
      <c r="O531" s="117"/>
      <c r="P531" s="101"/>
      <c r="Q531" s="117"/>
      <c r="R531" s="101"/>
      <c r="S531" s="117"/>
      <c r="T531" s="126"/>
      <c r="U531" s="174"/>
      <c r="V531" s="101"/>
      <c r="W531" s="117"/>
      <c r="X531" s="101"/>
      <c r="Y531" s="117"/>
      <c r="Z531" s="101"/>
      <c r="AA531" s="117"/>
      <c r="AB531" s="120"/>
      <c r="AC531" s="127"/>
      <c r="AD531" s="128"/>
      <c r="AE531" s="129"/>
      <c r="AF531" s="128"/>
      <c r="AG531" s="130"/>
      <c r="AH531" s="141"/>
      <c r="AI531" s="234"/>
      <c r="AJ531" s="235"/>
      <c r="AK531" s="236"/>
      <c r="AL531" s="235"/>
      <c r="AM531" s="236"/>
      <c r="AN531" s="237"/>
      <c r="AO531" s="241"/>
      <c r="AP531" s="235"/>
      <c r="AQ531" s="236"/>
      <c r="AR531" s="235"/>
      <c r="AS531" s="236">
        <v>1.5090277777777777E-2</v>
      </c>
      <c r="AT531" s="238">
        <v>1.4055122354378526</v>
      </c>
      <c r="AU531" s="158"/>
    </row>
    <row r="532" spans="2:47" x14ac:dyDescent="0.25">
      <c r="B532" s="271" t="s">
        <v>814</v>
      </c>
      <c r="C532" s="228" t="s">
        <v>797</v>
      </c>
      <c r="D532" s="229"/>
      <c r="E532" s="230"/>
      <c r="F532" s="231"/>
      <c r="G532" s="285"/>
      <c r="H532" s="102"/>
      <c r="I532" s="102"/>
      <c r="J532" s="36"/>
      <c r="K532" s="269"/>
      <c r="L532" s="212"/>
      <c r="M532" s="135"/>
      <c r="N532" s="101"/>
      <c r="O532" s="159"/>
      <c r="P532" s="160"/>
      <c r="Q532" s="159"/>
      <c r="R532" s="160"/>
      <c r="S532" s="117"/>
      <c r="T532" s="126"/>
      <c r="U532" s="174"/>
      <c r="V532" s="101"/>
      <c r="W532" s="159"/>
      <c r="X532" s="160"/>
      <c r="Y532" s="159"/>
      <c r="Z532" s="160"/>
      <c r="AA532" s="159"/>
      <c r="AB532" s="161"/>
      <c r="AC532" s="176"/>
      <c r="AD532" s="162"/>
      <c r="AE532" s="163"/>
      <c r="AF532" s="162"/>
      <c r="AG532" s="164"/>
      <c r="AH532" s="169"/>
      <c r="AI532" s="245"/>
      <c r="AJ532" s="246"/>
      <c r="AK532" s="247">
        <v>6.6979166666666659E-2</v>
      </c>
      <c r="AL532" s="246">
        <v>1.511755485893417</v>
      </c>
      <c r="AM532" s="247"/>
      <c r="AN532" s="248"/>
      <c r="AO532" s="249"/>
      <c r="AP532" s="246"/>
      <c r="AQ532" s="247"/>
      <c r="AR532" s="246"/>
      <c r="AS532" s="247"/>
      <c r="AT532" s="250"/>
      <c r="AU532" s="165"/>
    </row>
    <row r="533" spans="2:47" x14ac:dyDescent="0.25">
      <c r="B533" s="46" t="s">
        <v>352</v>
      </c>
      <c r="C533" s="10" t="s">
        <v>351</v>
      </c>
      <c r="D533" s="22"/>
      <c r="E533" s="28"/>
      <c r="F533" s="200"/>
      <c r="G533" s="282"/>
      <c r="H533" s="102"/>
      <c r="I533" s="102"/>
      <c r="J533" s="36"/>
      <c r="K533" s="269"/>
      <c r="L533" s="73"/>
      <c r="M533" s="135"/>
      <c r="N533" s="101"/>
      <c r="O533" s="117"/>
      <c r="P533" s="101"/>
      <c r="Q533" s="117"/>
      <c r="R533" s="101"/>
      <c r="S533" s="117"/>
      <c r="T533" s="126"/>
      <c r="U533" s="174"/>
      <c r="V533" s="101"/>
      <c r="W533" s="117"/>
      <c r="X533" s="101"/>
      <c r="Y533" s="117"/>
      <c r="Z533" s="101"/>
      <c r="AA533" s="117"/>
      <c r="AB533" s="126"/>
      <c r="AC533" s="175"/>
      <c r="AD533" s="128"/>
      <c r="AE533" s="129"/>
      <c r="AF533" s="128"/>
      <c r="AG533" s="130"/>
      <c r="AH533" s="141"/>
      <c r="AI533" s="234"/>
      <c r="AJ533" s="235"/>
      <c r="AK533" s="236"/>
      <c r="AL533" s="235"/>
      <c r="AM533" s="236"/>
      <c r="AN533" s="237"/>
      <c r="AO533" s="241">
        <v>4.6585648148148147E-2</v>
      </c>
      <c r="AP533" s="235">
        <v>1.0919696147585458</v>
      </c>
      <c r="AQ533" s="236"/>
      <c r="AR533" s="235"/>
      <c r="AS533" s="236"/>
      <c r="AT533" s="238"/>
      <c r="AU533" s="158"/>
    </row>
    <row r="534" spans="2:47" x14ac:dyDescent="0.25">
      <c r="B534" s="60" t="s">
        <v>754</v>
      </c>
      <c r="C534" s="10" t="s">
        <v>748</v>
      </c>
      <c r="D534" s="22">
        <v>1984</v>
      </c>
      <c r="E534" s="28" t="s">
        <v>719</v>
      </c>
      <c r="F534" s="200"/>
      <c r="G534" s="282"/>
      <c r="H534" s="102"/>
      <c r="I534" s="102"/>
      <c r="J534" s="36"/>
      <c r="K534" s="269"/>
      <c r="L534" s="73"/>
      <c r="M534" s="135"/>
      <c r="N534" s="101"/>
      <c r="O534" s="117"/>
      <c r="P534" s="101"/>
      <c r="Q534" s="117"/>
      <c r="R534" s="101"/>
      <c r="S534" s="117"/>
      <c r="T534" s="126"/>
      <c r="U534" s="174"/>
      <c r="V534" s="101"/>
      <c r="W534" s="117"/>
      <c r="X534" s="101"/>
      <c r="Y534" s="117"/>
      <c r="Z534" s="101"/>
      <c r="AA534" s="117"/>
      <c r="AB534" s="126"/>
      <c r="AC534" s="175"/>
      <c r="AD534" s="128"/>
      <c r="AE534" s="129"/>
      <c r="AF534" s="128"/>
      <c r="AG534" s="130"/>
      <c r="AH534" s="141"/>
      <c r="AI534" s="234">
        <v>7.633101851851852E-2</v>
      </c>
      <c r="AJ534" s="235">
        <v>1.7610146862483311</v>
      </c>
      <c r="AK534" s="236"/>
      <c r="AL534" s="235"/>
      <c r="AM534" s="236"/>
      <c r="AN534" s="237"/>
      <c r="AO534" s="241"/>
      <c r="AP534" s="235"/>
      <c r="AQ534" s="236"/>
      <c r="AR534" s="235"/>
      <c r="AS534" s="236"/>
      <c r="AT534" s="238"/>
      <c r="AU534" s="158"/>
    </row>
    <row r="535" spans="2:47" x14ac:dyDescent="0.25">
      <c r="B535" s="46" t="s">
        <v>384</v>
      </c>
      <c r="C535" s="10" t="s">
        <v>383</v>
      </c>
      <c r="D535" s="22"/>
      <c r="E535" s="28"/>
      <c r="F535" s="200"/>
      <c r="G535" s="282"/>
      <c r="H535" s="102"/>
      <c r="I535" s="102"/>
      <c r="J535" s="36"/>
      <c r="K535" s="269"/>
      <c r="L535" s="73"/>
      <c r="M535" s="135"/>
      <c r="N535" s="101"/>
      <c r="O535" s="117"/>
      <c r="P535" s="101"/>
      <c r="Q535" s="117"/>
      <c r="R535" s="101"/>
      <c r="S535" s="117"/>
      <c r="T535" s="126"/>
      <c r="U535" s="174"/>
      <c r="V535" s="101"/>
      <c r="W535" s="117"/>
      <c r="X535" s="101"/>
      <c r="Y535" s="117"/>
      <c r="Z535" s="101"/>
      <c r="AA535" s="117"/>
      <c r="AB535" s="126"/>
      <c r="AC535" s="175"/>
      <c r="AD535" s="128"/>
      <c r="AE535" s="129"/>
      <c r="AF535" s="128"/>
      <c r="AG535" s="130"/>
      <c r="AH535" s="141"/>
      <c r="AI535" s="234"/>
      <c r="AJ535" s="235"/>
      <c r="AK535" s="236"/>
      <c r="AL535" s="235"/>
      <c r="AM535" s="236"/>
      <c r="AN535" s="237"/>
      <c r="AO535" s="241"/>
      <c r="AP535" s="235"/>
      <c r="AQ535" s="236"/>
      <c r="AR535" s="235"/>
      <c r="AS535" s="236">
        <v>1.2229552469135803E-2</v>
      </c>
      <c r="AT535" s="238">
        <v>1.1390635667828526</v>
      </c>
      <c r="AU535" s="158"/>
    </row>
    <row r="536" spans="2:47" x14ac:dyDescent="0.25">
      <c r="B536" s="46" t="s">
        <v>386</v>
      </c>
      <c r="C536" s="10" t="s">
        <v>385</v>
      </c>
      <c r="D536" s="22"/>
      <c r="E536" s="28"/>
      <c r="F536" s="200"/>
      <c r="G536" s="282"/>
      <c r="H536" s="102"/>
      <c r="I536" s="102"/>
      <c r="J536" s="36"/>
      <c r="K536" s="269"/>
      <c r="L536" s="73"/>
      <c r="M536" s="135"/>
      <c r="N536" s="101"/>
      <c r="O536" s="117"/>
      <c r="P536" s="101"/>
      <c r="Q536" s="117"/>
      <c r="R536" s="101"/>
      <c r="S536" s="117"/>
      <c r="T536" s="126"/>
      <c r="U536" s="174"/>
      <c r="V536" s="101"/>
      <c r="W536" s="117"/>
      <c r="X536" s="101"/>
      <c r="Y536" s="117"/>
      <c r="Z536" s="101"/>
      <c r="AA536" s="117"/>
      <c r="AB536" s="126"/>
      <c r="AC536" s="175"/>
      <c r="AD536" s="128"/>
      <c r="AE536" s="129"/>
      <c r="AF536" s="128"/>
      <c r="AG536" s="130"/>
      <c r="AH536" s="141"/>
      <c r="AI536" s="234"/>
      <c r="AJ536" s="235"/>
      <c r="AK536" s="236"/>
      <c r="AL536" s="235"/>
      <c r="AM536" s="236"/>
      <c r="AN536" s="237"/>
      <c r="AO536" s="241"/>
      <c r="AP536" s="235"/>
      <c r="AQ536" s="236">
        <v>8.4571759259259263E-2</v>
      </c>
      <c r="AR536" s="235">
        <v>1.2930454786763408</v>
      </c>
      <c r="AS536" s="236"/>
      <c r="AT536" s="238"/>
      <c r="AU536" s="158"/>
    </row>
    <row r="537" spans="2:47" x14ac:dyDescent="0.25">
      <c r="B537" s="46" t="s">
        <v>390</v>
      </c>
      <c r="C537" s="10" t="s">
        <v>389</v>
      </c>
      <c r="D537" s="22"/>
      <c r="E537" s="28"/>
      <c r="F537" s="200"/>
      <c r="G537" s="282"/>
      <c r="H537" s="102"/>
      <c r="I537" s="102"/>
      <c r="J537" s="36"/>
      <c r="K537" s="269"/>
      <c r="L537" s="73"/>
      <c r="M537" s="135"/>
      <c r="N537" s="101"/>
      <c r="O537" s="117"/>
      <c r="P537" s="101"/>
      <c r="Q537" s="117"/>
      <c r="R537" s="101"/>
      <c r="S537" s="117"/>
      <c r="T537" s="126"/>
      <c r="U537" s="174"/>
      <c r="V537" s="101"/>
      <c r="W537" s="117"/>
      <c r="X537" s="101"/>
      <c r="Y537" s="117"/>
      <c r="Z537" s="101"/>
      <c r="AA537" s="117"/>
      <c r="AB537" s="126"/>
      <c r="AC537" s="175"/>
      <c r="AD537" s="128"/>
      <c r="AE537" s="129"/>
      <c r="AF537" s="128"/>
      <c r="AG537" s="130"/>
      <c r="AH537" s="141"/>
      <c r="AI537" s="234"/>
      <c r="AJ537" s="235"/>
      <c r="AK537" s="236"/>
      <c r="AL537" s="235"/>
      <c r="AM537" s="236"/>
      <c r="AN537" s="237"/>
      <c r="AO537" s="241"/>
      <c r="AP537" s="235"/>
      <c r="AQ537" s="236"/>
      <c r="AR537" s="235"/>
      <c r="AS537" s="236">
        <v>1.3752314814814814E-2</v>
      </c>
      <c r="AT537" s="238">
        <v>1.2808940314060873</v>
      </c>
      <c r="AU537" s="158"/>
    </row>
    <row r="538" spans="2:47" x14ac:dyDescent="0.25">
      <c r="B538" s="46" t="s">
        <v>395</v>
      </c>
      <c r="C538" s="10" t="s">
        <v>394</v>
      </c>
      <c r="D538" s="22"/>
      <c r="E538" s="28"/>
      <c r="F538" s="200"/>
      <c r="G538" s="282"/>
      <c r="H538" s="102"/>
      <c r="I538" s="102"/>
      <c r="J538" s="36"/>
      <c r="K538" s="269"/>
      <c r="L538" s="73"/>
      <c r="M538" s="135"/>
      <c r="N538" s="101"/>
      <c r="O538" s="117"/>
      <c r="P538" s="101"/>
      <c r="Q538" s="117"/>
      <c r="R538" s="101"/>
      <c r="S538" s="117"/>
      <c r="T538" s="126"/>
      <c r="U538" s="174"/>
      <c r="V538" s="101"/>
      <c r="W538" s="117"/>
      <c r="X538" s="101"/>
      <c r="Y538" s="117"/>
      <c r="Z538" s="101"/>
      <c r="AA538" s="117"/>
      <c r="AB538" s="126"/>
      <c r="AC538" s="175"/>
      <c r="AD538" s="128"/>
      <c r="AE538" s="129"/>
      <c r="AF538" s="128"/>
      <c r="AG538" s="130"/>
      <c r="AH538" s="141"/>
      <c r="AI538" s="234"/>
      <c r="AJ538" s="235"/>
      <c r="AK538" s="236"/>
      <c r="AL538" s="235"/>
      <c r="AM538" s="236"/>
      <c r="AN538" s="237"/>
      <c r="AO538" s="241"/>
      <c r="AP538" s="235"/>
      <c r="AQ538" s="236"/>
      <c r="AR538" s="235"/>
      <c r="AS538" s="236">
        <v>1.7719135802469137E-2</v>
      </c>
      <c r="AT538" s="238">
        <v>1.6503647274425961</v>
      </c>
      <c r="AU538" s="158"/>
    </row>
    <row r="539" spans="2:47" x14ac:dyDescent="0.25">
      <c r="B539" s="46" t="s">
        <v>397</v>
      </c>
      <c r="C539" s="10" t="s">
        <v>396</v>
      </c>
      <c r="D539" s="22"/>
      <c r="E539" s="28"/>
      <c r="F539" s="200"/>
      <c r="G539" s="282"/>
      <c r="H539" s="102"/>
      <c r="I539" s="102"/>
      <c r="J539" s="36"/>
      <c r="K539" s="269"/>
      <c r="L539" s="73"/>
      <c r="M539" s="135"/>
      <c r="N539" s="101"/>
      <c r="O539" s="117"/>
      <c r="P539" s="101"/>
      <c r="Q539" s="117"/>
      <c r="R539" s="101"/>
      <c r="S539" s="117"/>
      <c r="T539" s="126"/>
      <c r="U539" s="174"/>
      <c r="V539" s="101"/>
      <c r="W539" s="117"/>
      <c r="X539" s="101"/>
      <c r="Y539" s="117"/>
      <c r="Z539" s="101"/>
      <c r="AA539" s="117"/>
      <c r="AB539" s="126"/>
      <c r="AC539" s="175"/>
      <c r="AD539" s="128"/>
      <c r="AE539" s="129"/>
      <c r="AF539" s="128"/>
      <c r="AG539" s="130"/>
      <c r="AH539" s="141"/>
      <c r="AI539" s="234"/>
      <c r="AJ539" s="235"/>
      <c r="AK539" s="236"/>
      <c r="AL539" s="235"/>
      <c r="AM539" s="236"/>
      <c r="AN539" s="237"/>
      <c r="AO539" s="241"/>
      <c r="AP539" s="235"/>
      <c r="AQ539" s="236"/>
      <c r="AR539" s="235"/>
      <c r="AS539" s="236">
        <v>1.8451003086419754E-2</v>
      </c>
      <c r="AT539" s="238">
        <v>1.7185310287829245</v>
      </c>
      <c r="AU539" s="158"/>
    </row>
    <row r="540" spans="2:47" x14ac:dyDescent="0.25">
      <c r="B540" s="46" t="s">
        <v>407</v>
      </c>
      <c r="C540" s="10" t="s">
        <v>406</v>
      </c>
      <c r="D540" s="22"/>
      <c r="E540" s="28"/>
      <c r="F540" s="200"/>
      <c r="G540" s="282"/>
      <c r="H540" s="102"/>
      <c r="I540" s="102"/>
      <c r="J540" s="36"/>
      <c r="K540" s="269"/>
      <c r="L540" s="73"/>
      <c r="M540" s="135"/>
      <c r="N540" s="101"/>
      <c r="O540" s="117"/>
      <c r="P540" s="101"/>
      <c r="Q540" s="117"/>
      <c r="R540" s="101"/>
      <c r="S540" s="117"/>
      <c r="T540" s="126"/>
      <c r="U540" s="174"/>
      <c r="V540" s="101"/>
      <c r="W540" s="117"/>
      <c r="X540" s="101"/>
      <c r="Y540" s="117"/>
      <c r="Z540" s="101"/>
      <c r="AA540" s="117"/>
      <c r="AB540" s="126"/>
      <c r="AC540" s="175"/>
      <c r="AD540" s="128"/>
      <c r="AE540" s="129"/>
      <c r="AF540" s="128"/>
      <c r="AG540" s="130"/>
      <c r="AH540" s="141"/>
      <c r="AI540" s="234"/>
      <c r="AJ540" s="235"/>
      <c r="AK540" s="236"/>
      <c r="AL540" s="235"/>
      <c r="AM540" s="236"/>
      <c r="AN540" s="237"/>
      <c r="AO540" s="241"/>
      <c r="AP540" s="235"/>
      <c r="AQ540" s="236">
        <v>0.10790509259259258</v>
      </c>
      <c r="AR540" s="235">
        <v>1.6497964961953637</v>
      </c>
      <c r="AS540" s="236"/>
      <c r="AT540" s="238"/>
      <c r="AU540" s="158"/>
    </row>
    <row r="541" spans="2:47" x14ac:dyDescent="0.25">
      <c r="B541" s="46" t="s">
        <v>411</v>
      </c>
      <c r="C541" s="10" t="s">
        <v>410</v>
      </c>
      <c r="D541" s="22"/>
      <c r="E541" s="28"/>
      <c r="F541" s="200"/>
      <c r="G541" s="282"/>
      <c r="H541" s="102"/>
      <c r="I541" s="102"/>
      <c r="J541" s="36"/>
      <c r="K541" s="269"/>
      <c r="L541" s="73"/>
      <c r="M541" s="135"/>
      <c r="N541" s="101"/>
      <c r="O541" s="117"/>
      <c r="P541" s="101"/>
      <c r="Q541" s="117"/>
      <c r="R541" s="101"/>
      <c r="S541" s="117"/>
      <c r="T541" s="126"/>
      <c r="U541" s="174"/>
      <c r="V541" s="101"/>
      <c r="W541" s="117"/>
      <c r="X541" s="101"/>
      <c r="Y541" s="117"/>
      <c r="Z541" s="101"/>
      <c r="AA541" s="117"/>
      <c r="AB541" s="126"/>
      <c r="AC541" s="175"/>
      <c r="AD541" s="128"/>
      <c r="AE541" s="129"/>
      <c r="AF541" s="128"/>
      <c r="AG541" s="130"/>
      <c r="AH541" s="141"/>
      <c r="AI541" s="234"/>
      <c r="AJ541" s="235"/>
      <c r="AK541" s="236"/>
      <c r="AL541" s="235"/>
      <c r="AM541" s="236"/>
      <c r="AN541" s="237"/>
      <c r="AO541" s="241"/>
      <c r="AP541" s="235"/>
      <c r="AQ541" s="236">
        <v>9.3483796296296287E-2</v>
      </c>
      <c r="AR541" s="235">
        <v>1.4293045478676341</v>
      </c>
      <c r="AS541" s="236"/>
      <c r="AT541" s="238"/>
      <c r="AU541" s="158"/>
    </row>
    <row r="542" spans="2:47" x14ac:dyDescent="0.25">
      <c r="B542" s="46" t="s">
        <v>415</v>
      </c>
      <c r="C542" s="10" t="s">
        <v>414</v>
      </c>
      <c r="D542" s="22"/>
      <c r="E542" s="28"/>
      <c r="F542" s="200"/>
      <c r="G542" s="282"/>
      <c r="H542" s="102"/>
      <c r="I542" s="102"/>
      <c r="J542" s="36"/>
      <c r="K542" s="269"/>
      <c r="L542" s="73"/>
      <c r="M542" s="135"/>
      <c r="N542" s="101"/>
      <c r="O542" s="117"/>
      <c r="P542" s="101"/>
      <c r="Q542" s="117"/>
      <c r="R542" s="101"/>
      <c r="S542" s="117"/>
      <c r="T542" s="126"/>
      <c r="U542" s="174"/>
      <c r="V542" s="101"/>
      <c r="W542" s="117"/>
      <c r="X542" s="101"/>
      <c r="Y542" s="117"/>
      <c r="Z542" s="101"/>
      <c r="AA542" s="117"/>
      <c r="AB542" s="126"/>
      <c r="AC542" s="175"/>
      <c r="AD542" s="128"/>
      <c r="AE542" s="129"/>
      <c r="AF542" s="128"/>
      <c r="AG542" s="130"/>
      <c r="AH542" s="141"/>
      <c r="AI542" s="234"/>
      <c r="AJ542" s="235"/>
      <c r="AK542" s="236"/>
      <c r="AL542" s="235"/>
      <c r="AM542" s="236"/>
      <c r="AN542" s="237"/>
      <c r="AO542" s="241"/>
      <c r="AP542" s="235"/>
      <c r="AQ542" s="236">
        <v>0.1082175925925926</v>
      </c>
      <c r="AR542" s="235">
        <v>1.6545744116085652</v>
      </c>
      <c r="AS542" s="236"/>
      <c r="AT542" s="238"/>
      <c r="AU542" s="158"/>
    </row>
    <row r="543" spans="2:47" x14ac:dyDescent="0.25">
      <c r="B543" s="46" t="s">
        <v>417</v>
      </c>
      <c r="C543" s="10" t="s">
        <v>416</v>
      </c>
      <c r="D543" s="22"/>
      <c r="E543" s="28"/>
      <c r="F543" s="200"/>
      <c r="G543" s="282"/>
      <c r="H543" s="102"/>
      <c r="I543" s="102"/>
      <c r="J543" s="36"/>
      <c r="K543" s="269"/>
      <c r="L543" s="73"/>
      <c r="M543" s="135"/>
      <c r="N543" s="101"/>
      <c r="O543" s="117"/>
      <c r="P543" s="101"/>
      <c r="Q543" s="117"/>
      <c r="R543" s="101"/>
      <c r="S543" s="117"/>
      <c r="T543" s="126"/>
      <c r="U543" s="174"/>
      <c r="V543" s="101"/>
      <c r="W543" s="117"/>
      <c r="X543" s="101"/>
      <c r="Y543" s="117"/>
      <c r="Z543" s="101"/>
      <c r="AA543" s="117"/>
      <c r="AB543" s="126"/>
      <c r="AC543" s="175"/>
      <c r="AD543" s="128"/>
      <c r="AE543" s="129"/>
      <c r="AF543" s="128"/>
      <c r="AG543" s="130"/>
      <c r="AH543" s="141"/>
      <c r="AI543" s="234"/>
      <c r="AJ543" s="235"/>
      <c r="AK543" s="236"/>
      <c r="AL543" s="235"/>
      <c r="AM543" s="236"/>
      <c r="AN543" s="237"/>
      <c r="AO543" s="241"/>
      <c r="AP543" s="235"/>
      <c r="AQ543" s="236">
        <v>0.10084490740740741</v>
      </c>
      <c r="AR543" s="235">
        <v>1.5418509998230405</v>
      </c>
      <c r="AS543" s="236"/>
      <c r="AT543" s="238"/>
      <c r="AU543" s="158"/>
    </row>
    <row r="544" spans="2:47" x14ac:dyDescent="0.25">
      <c r="B544" s="60" t="s">
        <v>841</v>
      </c>
      <c r="C544" s="10" t="s">
        <v>822</v>
      </c>
      <c r="D544" s="22"/>
      <c r="E544" s="28"/>
      <c r="F544" s="200"/>
      <c r="G544" s="282"/>
      <c r="H544" s="102"/>
      <c r="I544" s="102"/>
      <c r="J544" s="36"/>
      <c r="K544" s="269"/>
      <c r="L544" s="73"/>
      <c r="M544" s="135"/>
      <c r="N544" s="101"/>
      <c r="O544" s="117"/>
      <c r="P544" s="101"/>
      <c r="Q544" s="117"/>
      <c r="R544" s="101"/>
      <c r="S544" s="117"/>
      <c r="T544" s="126"/>
      <c r="U544" s="174"/>
      <c r="V544" s="101"/>
      <c r="W544" s="117"/>
      <c r="X544" s="101"/>
      <c r="Y544" s="117"/>
      <c r="Z544" s="101"/>
      <c r="AA544" s="117"/>
      <c r="AB544" s="126"/>
      <c r="AC544" s="175"/>
      <c r="AD544" s="128"/>
      <c r="AE544" s="129"/>
      <c r="AF544" s="128"/>
      <c r="AG544" s="130"/>
      <c r="AH544" s="141"/>
      <c r="AI544" s="234"/>
      <c r="AJ544" s="235"/>
      <c r="AK544" s="236"/>
      <c r="AL544" s="235"/>
      <c r="AM544" s="236">
        <v>1.1071759259259259E-2</v>
      </c>
      <c r="AN544" s="237">
        <v>1</v>
      </c>
      <c r="AO544" s="241"/>
      <c r="AP544" s="235"/>
      <c r="AQ544" s="236"/>
      <c r="AR544" s="235"/>
      <c r="AS544" s="236"/>
      <c r="AT544" s="238"/>
      <c r="AU544" s="158"/>
    </row>
    <row r="545" spans="2:47" x14ac:dyDescent="0.25">
      <c r="B545" s="46" t="s">
        <v>433</v>
      </c>
      <c r="C545" s="10" t="s">
        <v>432</v>
      </c>
      <c r="D545" s="22"/>
      <c r="E545" s="28"/>
      <c r="F545" s="200"/>
      <c r="G545" s="282"/>
      <c r="H545" s="102"/>
      <c r="I545" s="102"/>
      <c r="J545" s="36"/>
      <c r="K545" s="269"/>
      <c r="L545" s="73"/>
      <c r="M545" s="135"/>
      <c r="N545" s="101"/>
      <c r="O545" s="117"/>
      <c r="P545" s="101"/>
      <c r="Q545" s="117"/>
      <c r="R545" s="101"/>
      <c r="S545" s="117"/>
      <c r="T545" s="126"/>
      <c r="U545" s="174"/>
      <c r="V545" s="101"/>
      <c r="W545" s="117"/>
      <c r="X545" s="101"/>
      <c r="Y545" s="117"/>
      <c r="Z545" s="101"/>
      <c r="AA545" s="117"/>
      <c r="AB545" s="126"/>
      <c r="AC545" s="175"/>
      <c r="AD545" s="128"/>
      <c r="AE545" s="129"/>
      <c r="AF545" s="128"/>
      <c r="AG545" s="130"/>
      <c r="AH545" s="141"/>
      <c r="AI545" s="234"/>
      <c r="AJ545" s="235"/>
      <c r="AK545" s="236"/>
      <c r="AL545" s="235"/>
      <c r="AM545" s="236"/>
      <c r="AN545" s="237"/>
      <c r="AO545" s="241"/>
      <c r="AP545" s="235"/>
      <c r="AQ545" s="236"/>
      <c r="AR545" s="235"/>
      <c r="AS545" s="236">
        <v>1.4731481481481483E-2</v>
      </c>
      <c r="AT545" s="238">
        <v>1.372093858924144</v>
      </c>
      <c r="AU545" s="158"/>
    </row>
    <row r="546" spans="2:47" x14ac:dyDescent="0.25">
      <c r="B546" s="46" t="s">
        <v>435</v>
      </c>
      <c r="C546" s="10" t="s">
        <v>434</v>
      </c>
      <c r="D546" s="22"/>
      <c r="E546" s="28"/>
      <c r="F546" s="200"/>
      <c r="G546" s="282"/>
      <c r="H546" s="102"/>
      <c r="I546" s="102"/>
      <c r="J546" s="36"/>
      <c r="K546" s="269"/>
      <c r="L546" s="73"/>
      <c r="M546" s="135"/>
      <c r="N546" s="101"/>
      <c r="O546" s="117"/>
      <c r="P546" s="101"/>
      <c r="Q546" s="117"/>
      <c r="R546" s="101"/>
      <c r="S546" s="117"/>
      <c r="T546" s="126"/>
      <c r="U546" s="174"/>
      <c r="V546" s="101"/>
      <c r="W546" s="117"/>
      <c r="X546" s="101"/>
      <c r="Y546" s="117"/>
      <c r="Z546" s="101"/>
      <c r="AA546" s="117"/>
      <c r="AB546" s="126"/>
      <c r="AC546" s="175"/>
      <c r="AD546" s="128"/>
      <c r="AE546" s="129"/>
      <c r="AF546" s="128"/>
      <c r="AG546" s="130"/>
      <c r="AH546" s="141"/>
      <c r="AI546" s="234">
        <v>5.9583333333333328E-2</v>
      </c>
      <c r="AJ546" s="235">
        <v>1.3746328437917221</v>
      </c>
      <c r="AK546" s="236"/>
      <c r="AL546" s="235"/>
      <c r="AM546" s="236"/>
      <c r="AN546" s="237"/>
      <c r="AO546" s="241">
        <v>5.4189814814814809E-2</v>
      </c>
      <c r="AP546" s="235">
        <v>1.2702116115029842</v>
      </c>
      <c r="AQ546" s="236"/>
      <c r="AR546" s="235"/>
      <c r="AS546" s="236"/>
      <c r="AT546" s="238"/>
      <c r="AU546" s="158"/>
    </row>
    <row r="547" spans="2:47" x14ac:dyDescent="0.25">
      <c r="B547" s="46" t="s">
        <v>437</v>
      </c>
      <c r="C547" s="10" t="s">
        <v>436</v>
      </c>
      <c r="D547" s="22"/>
      <c r="E547" s="28"/>
      <c r="F547" s="200"/>
      <c r="G547" s="282"/>
      <c r="H547" s="102"/>
      <c r="I547" s="102"/>
      <c r="J547" s="36"/>
      <c r="K547" s="269"/>
      <c r="L547" s="73"/>
      <c r="M547" s="135"/>
      <c r="N547" s="101"/>
      <c r="O547" s="117"/>
      <c r="P547" s="101"/>
      <c r="Q547" s="117"/>
      <c r="R547" s="101"/>
      <c r="S547" s="117"/>
      <c r="T547" s="126"/>
      <c r="U547" s="174"/>
      <c r="V547" s="101"/>
      <c r="W547" s="117"/>
      <c r="X547" s="101"/>
      <c r="Y547" s="117"/>
      <c r="Z547" s="101"/>
      <c r="AA547" s="117"/>
      <c r="AB547" s="126"/>
      <c r="AC547" s="175"/>
      <c r="AD547" s="128"/>
      <c r="AE547" s="129"/>
      <c r="AF547" s="128"/>
      <c r="AG547" s="130"/>
      <c r="AH547" s="141"/>
      <c r="AI547" s="234"/>
      <c r="AJ547" s="235"/>
      <c r="AK547" s="236"/>
      <c r="AL547" s="235"/>
      <c r="AM547" s="236"/>
      <c r="AN547" s="237"/>
      <c r="AO547" s="241">
        <v>6.4201388888888891E-2</v>
      </c>
      <c r="AP547" s="235">
        <v>1.5048833423765602</v>
      </c>
      <c r="AQ547" s="236"/>
      <c r="AR547" s="235"/>
      <c r="AS547" s="236"/>
      <c r="AT547" s="238"/>
      <c r="AU547" s="158"/>
    </row>
    <row r="548" spans="2:47" x14ac:dyDescent="0.25">
      <c r="B548" s="46" t="s">
        <v>441</v>
      </c>
      <c r="C548" s="10" t="s">
        <v>440</v>
      </c>
      <c r="D548" s="22"/>
      <c r="E548" s="28"/>
      <c r="F548" s="200"/>
      <c r="G548" s="282"/>
      <c r="H548" s="102"/>
      <c r="I548" s="102"/>
      <c r="J548" s="36"/>
      <c r="K548" s="269"/>
      <c r="L548" s="73"/>
      <c r="M548" s="135"/>
      <c r="N548" s="101"/>
      <c r="O548" s="117"/>
      <c r="P548" s="101"/>
      <c r="Q548" s="117"/>
      <c r="R548" s="101"/>
      <c r="S548" s="117"/>
      <c r="T548" s="126"/>
      <c r="U548" s="174"/>
      <c r="V548" s="101"/>
      <c r="W548" s="117"/>
      <c r="X548" s="101"/>
      <c r="Y548" s="117"/>
      <c r="Z548" s="101"/>
      <c r="AA548" s="117"/>
      <c r="AB548" s="126"/>
      <c r="AC548" s="175"/>
      <c r="AD548" s="128"/>
      <c r="AE548" s="129"/>
      <c r="AF548" s="128"/>
      <c r="AG548" s="130"/>
      <c r="AH548" s="141"/>
      <c r="AI548" s="234"/>
      <c r="AJ548" s="235"/>
      <c r="AK548" s="236"/>
      <c r="AL548" s="235"/>
      <c r="AM548" s="236"/>
      <c r="AN548" s="237"/>
      <c r="AO548" s="241"/>
      <c r="AP548" s="235"/>
      <c r="AQ548" s="236">
        <v>9.403935185185186E-2</v>
      </c>
      <c r="AR548" s="235">
        <v>1.4377986197133255</v>
      </c>
      <c r="AS548" s="236"/>
      <c r="AT548" s="238"/>
      <c r="AU548" s="158"/>
    </row>
    <row r="549" spans="2:47" x14ac:dyDescent="0.25">
      <c r="B549" s="46" t="s">
        <v>443</v>
      </c>
      <c r="C549" s="10" t="s">
        <v>442</v>
      </c>
      <c r="D549" s="22"/>
      <c r="E549" s="28"/>
      <c r="F549" s="200"/>
      <c r="G549" s="282"/>
      <c r="H549" s="102"/>
      <c r="I549" s="102"/>
      <c r="J549" s="36"/>
      <c r="K549" s="269"/>
      <c r="L549" s="73"/>
      <c r="M549" s="135"/>
      <c r="N549" s="101"/>
      <c r="O549" s="117"/>
      <c r="P549" s="101"/>
      <c r="Q549" s="117"/>
      <c r="R549" s="101"/>
      <c r="S549" s="117"/>
      <c r="T549" s="126"/>
      <c r="U549" s="174"/>
      <c r="V549" s="101"/>
      <c r="W549" s="117"/>
      <c r="X549" s="101"/>
      <c r="Y549" s="117"/>
      <c r="Z549" s="101"/>
      <c r="AA549" s="117"/>
      <c r="AB549" s="126"/>
      <c r="AC549" s="175"/>
      <c r="AD549" s="128"/>
      <c r="AE549" s="129"/>
      <c r="AF549" s="128"/>
      <c r="AG549" s="130"/>
      <c r="AH549" s="141"/>
      <c r="AI549" s="234"/>
      <c r="AJ549" s="235"/>
      <c r="AK549" s="236"/>
      <c r="AL549" s="235"/>
      <c r="AM549" s="236"/>
      <c r="AN549" s="237"/>
      <c r="AO549" s="241"/>
      <c r="AP549" s="235"/>
      <c r="AQ549" s="236"/>
      <c r="AR549" s="235"/>
      <c r="AS549" s="236">
        <v>1.3643904320987653E-2</v>
      </c>
      <c r="AT549" s="238">
        <v>1.270796650975601</v>
      </c>
      <c r="AU549" s="158"/>
    </row>
    <row r="550" spans="2:47" x14ac:dyDescent="0.25">
      <c r="B550" s="46" t="s">
        <v>445</v>
      </c>
      <c r="C550" s="10" t="s">
        <v>444</v>
      </c>
      <c r="D550" s="22">
        <v>1980</v>
      </c>
      <c r="E550" s="28"/>
      <c r="F550" s="200"/>
      <c r="G550" s="282"/>
      <c r="H550" s="102"/>
      <c r="I550" s="102"/>
      <c r="J550" s="36"/>
      <c r="K550" s="269"/>
      <c r="L550" s="73"/>
      <c r="M550" s="135"/>
      <c r="N550" s="101"/>
      <c r="O550" s="117" t="s">
        <v>592</v>
      </c>
      <c r="P550" s="101">
        <v>0</v>
      </c>
      <c r="Q550" s="117"/>
      <c r="R550" s="101"/>
      <c r="S550" s="117"/>
      <c r="T550" s="126"/>
      <c r="U550" s="174"/>
      <c r="V550" s="101"/>
      <c r="W550" s="117"/>
      <c r="X550" s="101"/>
      <c r="Y550" s="117"/>
      <c r="Z550" s="101"/>
      <c r="AA550" s="117"/>
      <c r="AB550" s="126"/>
      <c r="AC550" s="175"/>
      <c r="AD550" s="128"/>
      <c r="AE550" s="129" t="s">
        <v>592</v>
      </c>
      <c r="AF550" s="128"/>
      <c r="AG550" s="130"/>
      <c r="AH550" s="141"/>
      <c r="AI550" s="234"/>
      <c r="AJ550" s="235"/>
      <c r="AK550" s="236">
        <v>6.025462962962963E-2</v>
      </c>
      <c r="AL550" s="235">
        <v>1.3599791013584119</v>
      </c>
      <c r="AM550" s="236"/>
      <c r="AN550" s="237"/>
      <c r="AO550" s="241"/>
      <c r="AP550" s="235"/>
      <c r="AQ550" s="236"/>
      <c r="AR550" s="235"/>
      <c r="AS550" s="236"/>
      <c r="AT550" s="238"/>
      <c r="AU550" s="158"/>
    </row>
    <row r="551" spans="2:47" x14ac:dyDescent="0.25">
      <c r="B551" s="46" t="s">
        <v>447</v>
      </c>
      <c r="C551" s="10" t="s">
        <v>446</v>
      </c>
      <c r="D551" s="22"/>
      <c r="E551" s="28"/>
      <c r="F551" s="200"/>
      <c r="G551" s="282"/>
      <c r="H551" s="102"/>
      <c r="I551" s="102"/>
      <c r="J551" s="36"/>
      <c r="K551" s="269"/>
      <c r="L551" s="73"/>
      <c r="M551" s="135"/>
      <c r="N551" s="101"/>
      <c r="O551" s="117"/>
      <c r="P551" s="101"/>
      <c r="Q551" s="117"/>
      <c r="R551" s="101"/>
      <c r="S551" s="117"/>
      <c r="T551" s="126"/>
      <c r="U551" s="174"/>
      <c r="V551" s="101"/>
      <c r="W551" s="117"/>
      <c r="X551" s="101"/>
      <c r="Y551" s="117"/>
      <c r="Z551" s="101"/>
      <c r="AA551" s="117"/>
      <c r="AB551" s="126"/>
      <c r="AC551" s="175"/>
      <c r="AD551" s="128"/>
      <c r="AE551" s="129"/>
      <c r="AF551" s="128"/>
      <c r="AG551" s="130"/>
      <c r="AH551" s="141"/>
      <c r="AI551" s="234"/>
      <c r="AJ551" s="235"/>
      <c r="AK551" s="236"/>
      <c r="AL551" s="235"/>
      <c r="AM551" s="236"/>
      <c r="AN551" s="237"/>
      <c r="AO551" s="241"/>
      <c r="AP551" s="235"/>
      <c r="AQ551" s="236"/>
      <c r="AR551" s="235"/>
      <c r="AS551" s="236">
        <v>1.5100694444444444E-2</v>
      </c>
      <c r="AT551" s="238">
        <v>1.4064824463688959</v>
      </c>
      <c r="AU551" s="158"/>
    </row>
    <row r="552" spans="2:47" x14ac:dyDescent="0.25">
      <c r="B552" s="46" t="s">
        <v>449</v>
      </c>
      <c r="C552" s="10" t="s">
        <v>448</v>
      </c>
      <c r="D552" s="22"/>
      <c r="E552" s="28"/>
      <c r="F552" s="200"/>
      <c r="G552" s="282"/>
      <c r="H552" s="102"/>
      <c r="I552" s="102"/>
      <c r="J552" s="36"/>
      <c r="K552" s="269"/>
      <c r="L552" s="73"/>
      <c r="M552" s="135"/>
      <c r="N552" s="101"/>
      <c r="O552" s="117"/>
      <c r="P552" s="101"/>
      <c r="Q552" s="117"/>
      <c r="R552" s="101"/>
      <c r="S552" s="117"/>
      <c r="T552" s="126"/>
      <c r="U552" s="174"/>
      <c r="V552" s="101"/>
      <c r="W552" s="117"/>
      <c r="X552" s="101"/>
      <c r="Y552" s="117"/>
      <c r="Z552" s="101"/>
      <c r="AA552" s="117"/>
      <c r="AB552" s="126"/>
      <c r="AC552" s="175"/>
      <c r="AD552" s="128"/>
      <c r="AE552" s="129"/>
      <c r="AF552" s="128"/>
      <c r="AG552" s="130"/>
      <c r="AH552" s="141"/>
      <c r="AI552" s="234"/>
      <c r="AJ552" s="235"/>
      <c r="AK552" s="236"/>
      <c r="AL552" s="235"/>
      <c r="AM552" s="236">
        <v>1.9181712962962963E-2</v>
      </c>
      <c r="AN552" s="237">
        <v>1.7324900689943552</v>
      </c>
      <c r="AO552" s="241"/>
      <c r="AP552" s="235"/>
      <c r="AQ552" s="236"/>
      <c r="AR552" s="235"/>
      <c r="AS552" s="236">
        <v>2.0657407407407409E-2</v>
      </c>
      <c r="AT552" s="238">
        <v>1.9240360774731398</v>
      </c>
      <c r="AU552" s="158"/>
    </row>
    <row r="553" spans="2:47" x14ac:dyDescent="0.25">
      <c r="B553" s="60" t="s">
        <v>851</v>
      </c>
      <c r="C553" s="10" t="s">
        <v>832</v>
      </c>
      <c r="D553" s="22"/>
      <c r="E553" s="28"/>
      <c r="F553" s="200"/>
      <c r="G553" s="282"/>
      <c r="H553" s="102"/>
      <c r="I553" s="102"/>
      <c r="J553" s="36"/>
      <c r="K553" s="269"/>
      <c r="L553" s="73"/>
      <c r="M553" s="135"/>
      <c r="N553" s="101"/>
      <c r="O553" s="117"/>
      <c r="P553" s="101"/>
      <c r="Q553" s="117"/>
      <c r="R553" s="101"/>
      <c r="S553" s="117"/>
      <c r="T553" s="126"/>
      <c r="U553" s="174"/>
      <c r="V553" s="101"/>
      <c r="W553" s="117"/>
      <c r="X553" s="101"/>
      <c r="Y553" s="117"/>
      <c r="Z553" s="101"/>
      <c r="AA553" s="117"/>
      <c r="AB553" s="126"/>
      <c r="AC553" s="175"/>
      <c r="AD553" s="128"/>
      <c r="AE553" s="129"/>
      <c r="AF553" s="128"/>
      <c r="AG553" s="130"/>
      <c r="AH553" s="141"/>
      <c r="AI553" s="234"/>
      <c r="AJ553" s="235"/>
      <c r="AK553" s="236"/>
      <c r="AL553" s="235"/>
      <c r="AM553" s="236">
        <v>1.7271990740740741E-2</v>
      </c>
      <c r="AN553" s="237">
        <v>1.560004181476061</v>
      </c>
      <c r="AO553" s="241"/>
      <c r="AP553" s="235"/>
      <c r="AQ553" s="236"/>
      <c r="AR553" s="235"/>
      <c r="AS553" s="236"/>
      <c r="AT553" s="238"/>
      <c r="AU553" s="158"/>
    </row>
    <row r="554" spans="2:47" x14ac:dyDescent="0.25">
      <c r="B554" s="46" t="s">
        <v>463</v>
      </c>
      <c r="C554" s="10" t="s">
        <v>462</v>
      </c>
      <c r="D554" s="22"/>
      <c r="E554" s="28"/>
      <c r="F554" s="200"/>
      <c r="G554" s="282"/>
      <c r="H554" s="102"/>
      <c r="I554" s="102"/>
      <c r="J554" s="36"/>
      <c r="K554" s="269"/>
      <c r="L554" s="73"/>
      <c r="M554" s="135"/>
      <c r="N554" s="101"/>
      <c r="O554" s="117"/>
      <c r="P554" s="101"/>
      <c r="Q554" s="117"/>
      <c r="R554" s="101"/>
      <c r="S554" s="117"/>
      <c r="T554" s="126"/>
      <c r="U554" s="174"/>
      <c r="V554" s="101"/>
      <c r="W554" s="117"/>
      <c r="X554" s="101"/>
      <c r="Y554" s="117"/>
      <c r="Z554" s="101"/>
      <c r="AA554" s="117"/>
      <c r="AB554" s="126"/>
      <c r="AC554" s="175"/>
      <c r="AD554" s="128"/>
      <c r="AE554" s="129"/>
      <c r="AF554" s="128"/>
      <c r="AG554" s="130"/>
      <c r="AH554" s="141"/>
      <c r="AI554" s="234">
        <v>7.6689814814814808E-2</v>
      </c>
      <c r="AJ554" s="235">
        <v>1.7692923898531374</v>
      </c>
      <c r="AK554" s="236"/>
      <c r="AL554" s="235"/>
      <c r="AM554" s="236"/>
      <c r="AN554" s="237"/>
      <c r="AO554" s="241">
        <v>8.1250000000000003E-2</v>
      </c>
      <c r="AP554" s="235">
        <v>1.9045035268583834</v>
      </c>
      <c r="AQ554" s="236"/>
      <c r="AR554" s="235"/>
      <c r="AS554" s="236"/>
      <c r="AT554" s="238"/>
      <c r="AU554" s="158"/>
    </row>
    <row r="555" spans="2:47" x14ac:dyDescent="0.25">
      <c r="B555" s="46" t="s">
        <v>465</v>
      </c>
      <c r="C555" s="10" t="s">
        <v>464</v>
      </c>
      <c r="D555" s="22"/>
      <c r="E555" s="28"/>
      <c r="F555" s="200"/>
      <c r="G555" s="282"/>
      <c r="H555" s="102"/>
      <c r="I555" s="102"/>
      <c r="J555" s="36"/>
      <c r="K555" s="269"/>
      <c r="L555" s="73"/>
      <c r="M555" s="135"/>
      <c r="N555" s="101"/>
      <c r="O555" s="117"/>
      <c r="P555" s="101"/>
      <c r="Q555" s="117"/>
      <c r="R555" s="101"/>
      <c r="S555" s="117"/>
      <c r="T555" s="126"/>
      <c r="U555" s="174"/>
      <c r="V555" s="101"/>
      <c r="W555" s="117"/>
      <c r="X555" s="101"/>
      <c r="Y555" s="117"/>
      <c r="Z555" s="101"/>
      <c r="AA555" s="117"/>
      <c r="AB555" s="126"/>
      <c r="AC555" s="175"/>
      <c r="AD555" s="128"/>
      <c r="AE555" s="129"/>
      <c r="AF555" s="128"/>
      <c r="AG555" s="130"/>
      <c r="AH555" s="141"/>
      <c r="AI555" s="234"/>
      <c r="AJ555" s="235"/>
      <c r="AK555" s="236">
        <v>5.0578703703703709E-2</v>
      </c>
      <c r="AL555" s="235">
        <v>1.1415882967607109</v>
      </c>
      <c r="AM555" s="236"/>
      <c r="AN555" s="237"/>
      <c r="AO555" s="241"/>
      <c r="AP555" s="235"/>
      <c r="AQ555" s="236">
        <v>7.8981481481481486E-2</v>
      </c>
      <c r="AR555" s="235">
        <v>1.2075738807290748</v>
      </c>
      <c r="AS555" s="236">
        <v>1.3946759259259261E-2</v>
      </c>
      <c r="AT555" s="238">
        <v>1.2990046354522264</v>
      </c>
      <c r="AU555" s="158"/>
    </row>
    <row r="556" spans="2:47" x14ac:dyDescent="0.25">
      <c r="B556" s="46" t="s">
        <v>467</v>
      </c>
      <c r="C556" s="10" t="s">
        <v>466</v>
      </c>
      <c r="D556" s="22"/>
      <c r="E556" s="28"/>
      <c r="F556" s="200"/>
      <c r="G556" s="282"/>
      <c r="H556" s="102"/>
      <c r="I556" s="102"/>
      <c r="J556" s="36"/>
      <c r="K556" s="269"/>
      <c r="L556" s="73"/>
      <c r="M556" s="135"/>
      <c r="N556" s="101"/>
      <c r="O556" s="117"/>
      <c r="P556" s="101"/>
      <c r="Q556" s="117"/>
      <c r="R556" s="101"/>
      <c r="S556" s="117"/>
      <c r="T556" s="126"/>
      <c r="U556" s="174"/>
      <c r="V556" s="101"/>
      <c r="W556" s="117"/>
      <c r="X556" s="101"/>
      <c r="Y556" s="117"/>
      <c r="Z556" s="101"/>
      <c r="AA556" s="117"/>
      <c r="AB556" s="126"/>
      <c r="AC556" s="175"/>
      <c r="AD556" s="128"/>
      <c r="AE556" s="129"/>
      <c r="AF556" s="128"/>
      <c r="AG556" s="130"/>
      <c r="AH556" s="141"/>
      <c r="AI556" s="234">
        <v>7.0810185185185184E-2</v>
      </c>
      <c r="AJ556" s="235">
        <v>1.6336448598130842</v>
      </c>
      <c r="AK556" s="236"/>
      <c r="AL556" s="235"/>
      <c r="AM556" s="236"/>
      <c r="AN556" s="237"/>
      <c r="AO556" s="241"/>
      <c r="AP556" s="235"/>
      <c r="AQ556" s="236"/>
      <c r="AR556" s="235"/>
      <c r="AS556" s="236">
        <v>1.289081790123457E-2</v>
      </c>
      <c r="AT556" s="238">
        <v>1.2006539940349998</v>
      </c>
      <c r="AU556" s="158"/>
    </row>
    <row r="557" spans="2:47" x14ac:dyDescent="0.25">
      <c r="B557" s="46" t="s">
        <v>473</v>
      </c>
      <c r="C557" s="10" t="s">
        <v>472</v>
      </c>
      <c r="D557" s="22"/>
      <c r="E557" s="28"/>
      <c r="F557" s="200"/>
      <c r="G557" s="282"/>
      <c r="H557" s="102"/>
      <c r="I557" s="102"/>
      <c r="J557" s="36"/>
      <c r="K557" s="269"/>
      <c r="L557" s="73"/>
      <c r="M557" s="135"/>
      <c r="N557" s="101"/>
      <c r="O557" s="117"/>
      <c r="P557" s="101"/>
      <c r="Q557" s="117"/>
      <c r="R557" s="101"/>
      <c r="S557" s="117"/>
      <c r="T557" s="126"/>
      <c r="U557" s="174"/>
      <c r="V557" s="101"/>
      <c r="W557" s="117"/>
      <c r="X557" s="101"/>
      <c r="Y557" s="117"/>
      <c r="Z557" s="101"/>
      <c r="AA557" s="117"/>
      <c r="AB557" s="126"/>
      <c r="AC557" s="175"/>
      <c r="AD557" s="128"/>
      <c r="AE557" s="129"/>
      <c r="AF557" s="128"/>
      <c r="AG557" s="130"/>
      <c r="AH557" s="141"/>
      <c r="AI557" s="234"/>
      <c r="AJ557" s="235"/>
      <c r="AK557" s="236"/>
      <c r="AL557" s="235"/>
      <c r="AM557" s="236"/>
      <c r="AN557" s="237"/>
      <c r="AO557" s="241"/>
      <c r="AP557" s="235"/>
      <c r="AQ557" s="236"/>
      <c r="AR557" s="235"/>
      <c r="AS557" s="236">
        <v>1.9335262345679009E-2</v>
      </c>
      <c r="AT557" s="238">
        <v>1.800891156707032</v>
      </c>
      <c r="AU557" s="158"/>
    </row>
    <row r="558" spans="2:47" x14ac:dyDescent="0.25">
      <c r="B558" s="46" t="s">
        <v>475</v>
      </c>
      <c r="C558" s="10" t="s">
        <v>474</v>
      </c>
      <c r="D558" s="22"/>
      <c r="E558" s="28"/>
      <c r="F558" s="200"/>
      <c r="G558" s="282"/>
      <c r="H558" s="102"/>
      <c r="I558" s="102"/>
      <c r="J558" s="36"/>
      <c r="K558" s="269"/>
      <c r="L558" s="73"/>
      <c r="M558" s="135"/>
      <c r="N558" s="101"/>
      <c r="O558" s="117"/>
      <c r="P558" s="101"/>
      <c r="Q558" s="117"/>
      <c r="R558" s="101"/>
      <c r="S558" s="117"/>
      <c r="T558" s="126"/>
      <c r="U558" s="174"/>
      <c r="V558" s="101"/>
      <c r="W558" s="117"/>
      <c r="X558" s="101"/>
      <c r="Y558" s="117"/>
      <c r="Z558" s="101"/>
      <c r="AA558" s="117"/>
      <c r="AB558" s="126"/>
      <c r="AC558" s="175"/>
      <c r="AD558" s="128"/>
      <c r="AE558" s="129"/>
      <c r="AF558" s="128"/>
      <c r="AG558" s="130"/>
      <c r="AH558" s="141"/>
      <c r="AI558" s="234"/>
      <c r="AJ558" s="235"/>
      <c r="AK558" s="236"/>
      <c r="AL558" s="235"/>
      <c r="AM558" s="236"/>
      <c r="AN558" s="237"/>
      <c r="AO558" s="241">
        <v>6.1701388888888896E-2</v>
      </c>
      <c r="AP558" s="235">
        <v>1.4462832338578409</v>
      </c>
      <c r="AQ558" s="236"/>
      <c r="AR558" s="235"/>
      <c r="AS558" s="236"/>
      <c r="AT558" s="238"/>
      <c r="AU558" s="158"/>
    </row>
    <row r="559" spans="2:47" x14ac:dyDescent="0.25">
      <c r="B559" s="60" t="s">
        <v>853</v>
      </c>
      <c r="C559" s="10" t="s">
        <v>834</v>
      </c>
      <c r="D559" s="22"/>
      <c r="E559" s="28"/>
      <c r="F559" s="200"/>
      <c r="G559" s="282"/>
      <c r="H559" s="102"/>
      <c r="I559" s="102"/>
      <c r="J559" s="36"/>
      <c r="K559" s="269"/>
      <c r="L559" s="73"/>
      <c r="M559" s="135"/>
      <c r="N559" s="101"/>
      <c r="O559" s="117"/>
      <c r="P559" s="101"/>
      <c r="Q559" s="117"/>
      <c r="R559" s="101"/>
      <c r="S559" s="117"/>
      <c r="T559" s="126"/>
      <c r="U559" s="174"/>
      <c r="V559" s="101"/>
      <c r="W559" s="117"/>
      <c r="X559" s="101"/>
      <c r="Y559" s="117"/>
      <c r="Z559" s="101"/>
      <c r="AA559" s="117"/>
      <c r="AB559" s="126"/>
      <c r="AC559" s="175"/>
      <c r="AD559" s="128"/>
      <c r="AE559" s="129"/>
      <c r="AF559" s="128"/>
      <c r="AG559" s="130"/>
      <c r="AH559" s="141"/>
      <c r="AI559" s="234"/>
      <c r="AJ559" s="235"/>
      <c r="AK559" s="236"/>
      <c r="AL559" s="235"/>
      <c r="AM559" s="236">
        <v>1.7841435185185186E-2</v>
      </c>
      <c r="AN559" s="237">
        <v>1.6114363370269706</v>
      </c>
      <c r="AO559" s="241"/>
      <c r="AP559" s="235"/>
      <c r="AQ559" s="236"/>
      <c r="AR559" s="235"/>
      <c r="AS559" s="236"/>
      <c r="AT559" s="238"/>
      <c r="AU559" s="158"/>
    </row>
    <row r="560" spans="2:47" x14ac:dyDescent="0.25">
      <c r="B560" s="60" t="s">
        <v>858</v>
      </c>
      <c r="C560" s="10" t="s">
        <v>839</v>
      </c>
      <c r="D560" s="22"/>
      <c r="E560" s="28"/>
      <c r="F560" s="200"/>
      <c r="G560" s="282"/>
      <c r="H560" s="102"/>
      <c r="I560" s="102"/>
      <c r="J560" s="36"/>
      <c r="K560" s="269"/>
      <c r="L560" s="73"/>
      <c r="M560" s="135"/>
      <c r="N560" s="101"/>
      <c r="O560" s="117"/>
      <c r="P560" s="101"/>
      <c r="Q560" s="117"/>
      <c r="R560" s="101"/>
      <c r="S560" s="117"/>
      <c r="T560" s="126"/>
      <c r="U560" s="174"/>
      <c r="V560" s="101"/>
      <c r="W560" s="117"/>
      <c r="X560" s="101"/>
      <c r="Y560" s="117"/>
      <c r="Z560" s="101"/>
      <c r="AA560" s="117"/>
      <c r="AB560" s="126"/>
      <c r="AC560" s="175"/>
      <c r="AD560" s="128"/>
      <c r="AE560" s="129"/>
      <c r="AF560" s="128"/>
      <c r="AG560" s="130"/>
      <c r="AH560" s="141"/>
      <c r="AI560" s="234"/>
      <c r="AJ560" s="235"/>
      <c r="AK560" s="236"/>
      <c r="AL560" s="235"/>
      <c r="AM560" s="236">
        <v>1.9571759259259261E-2</v>
      </c>
      <c r="AN560" s="237">
        <v>1.7677190048086977</v>
      </c>
      <c r="AO560" s="241"/>
      <c r="AP560" s="235"/>
      <c r="AQ560" s="236"/>
      <c r="AR560" s="235"/>
      <c r="AS560" s="236"/>
      <c r="AT560" s="238"/>
      <c r="AU560" s="158"/>
    </row>
    <row r="561" spans="2:49" x14ac:dyDescent="0.25">
      <c r="B561" s="46" t="s">
        <v>485</v>
      </c>
      <c r="C561" s="10" t="s">
        <v>484</v>
      </c>
      <c r="D561" s="22"/>
      <c r="E561" s="28"/>
      <c r="F561" s="200"/>
      <c r="G561" s="282"/>
      <c r="H561" s="102"/>
      <c r="I561" s="102"/>
      <c r="J561" s="36"/>
      <c r="K561" s="269"/>
      <c r="L561" s="73"/>
      <c r="M561" s="135"/>
      <c r="N561" s="101"/>
      <c r="O561" s="117"/>
      <c r="P561" s="101"/>
      <c r="Q561" s="117"/>
      <c r="R561" s="101"/>
      <c r="S561" s="117"/>
      <c r="T561" s="126"/>
      <c r="U561" s="174"/>
      <c r="V561" s="101"/>
      <c r="W561" s="117"/>
      <c r="X561" s="101"/>
      <c r="Y561" s="117"/>
      <c r="Z561" s="101"/>
      <c r="AA561" s="117"/>
      <c r="AB561" s="126"/>
      <c r="AC561" s="175"/>
      <c r="AD561" s="128"/>
      <c r="AE561" s="129"/>
      <c r="AF561" s="128"/>
      <c r="AG561" s="130"/>
      <c r="AH561" s="141"/>
      <c r="AI561" s="234"/>
      <c r="AJ561" s="235"/>
      <c r="AK561" s="236">
        <v>5.302083333333333E-2</v>
      </c>
      <c r="AL561" s="235">
        <v>1.1967084639498433</v>
      </c>
      <c r="AM561" s="236"/>
      <c r="AN561" s="237"/>
      <c r="AO561" s="241"/>
      <c r="AP561" s="235"/>
      <c r="AQ561" s="236">
        <v>8.1712962962962959E-2</v>
      </c>
      <c r="AR561" s="235">
        <v>1.2493364006370555</v>
      </c>
      <c r="AS561" s="236"/>
      <c r="AT561" s="238"/>
      <c r="AU561" s="158"/>
    </row>
    <row r="562" spans="2:49" x14ac:dyDescent="0.25">
      <c r="B562" s="60" t="s">
        <v>848</v>
      </c>
      <c r="C562" s="10" t="s">
        <v>829</v>
      </c>
      <c r="D562" s="22"/>
      <c r="E562" s="28"/>
      <c r="F562" s="200"/>
      <c r="G562" s="282"/>
      <c r="H562" s="102"/>
      <c r="I562" s="102"/>
      <c r="J562" s="36"/>
      <c r="K562" s="269"/>
      <c r="L562" s="73"/>
      <c r="M562" s="135"/>
      <c r="N562" s="101"/>
      <c r="O562" s="117"/>
      <c r="P562" s="101"/>
      <c r="Q562" s="117"/>
      <c r="R562" s="101"/>
      <c r="S562" s="117"/>
      <c r="T562" s="126"/>
      <c r="U562" s="174"/>
      <c r="V562" s="101"/>
      <c r="W562" s="117"/>
      <c r="X562" s="101"/>
      <c r="Y562" s="117"/>
      <c r="Z562" s="101"/>
      <c r="AA562" s="117"/>
      <c r="AB562" s="126"/>
      <c r="AC562" s="175"/>
      <c r="AD562" s="128"/>
      <c r="AE562" s="129"/>
      <c r="AF562" s="128"/>
      <c r="AG562" s="130"/>
      <c r="AH562" s="141"/>
      <c r="AI562" s="234"/>
      <c r="AJ562" s="235"/>
      <c r="AK562" s="236"/>
      <c r="AL562" s="235"/>
      <c r="AM562" s="236">
        <v>1.6297453703703706E-2</v>
      </c>
      <c r="AN562" s="237">
        <v>1.4719841103909683</v>
      </c>
      <c r="AO562" s="241"/>
      <c r="AP562" s="235"/>
      <c r="AQ562" s="236"/>
      <c r="AR562" s="235"/>
      <c r="AS562" s="236"/>
      <c r="AT562" s="238"/>
      <c r="AU562" s="158"/>
    </row>
    <row r="563" spans="2:49" x14ac:dyDescent="0.25">
      <c r="B563" s="60" t="s">
        <v>847</v>
      </c>
      <c r="C563" s="10" t="s">
        <v>828</v>
      </c>
      <c r="D563" s="22"/>
      <c r="E563" s="28"/>
      <c r="F563" s="200"/>
      <c r="G563" s="282"/>
      <c r="H563" s="102"/>
      <c r="I563" s="102"/>
      <c r="J563" s="36"/>
      <c r="K563" s="269"/>
      <c r="L563" s="73"/>
      <c r="M563" s="135"/>
      <c r="N563" s="101"/>
      <c r="O563" s="117"/>
      <c r="P563" s="101"/>
      <c r="Q563" s="117"/>
      <c r="R563" s="101"/>
      <c r="S563" s="117"/>
      <c r="T563" s="126"/>
      <c r="U563" s="174"/>
      <c r="V563" s="101"/>
      <c r="W563" s="117"/>
      <c r="X563" s="101"/>
      <c r="Y563" s="117"/>
      <c r="Z563" s="101"/>
      <c r="AA563" s="117"/>
      <c r="AB563" s="126"/>
      <c r="AC563" s="175"/>
      <c r="AD563" s="128"/>
      <c r="AE563" s="129"/>
      <c r="AF563" s="128"/>
      <c r="AG563" s="130"/>
      <c r="AH563" s="141"/>
      <c r="AI563" s="234"/>
      <c r="AJ563" s="235"/>
      <c r="AK563" s="236"/>
      <c r="AL563" s="235"/>
      <c r="AM563" s="236">
        <v>1.4191358024691359E-2</v>
      </c>
      <c r="AN563" s="237">
        <v>1.2817617952470557</v>
      </c>
      <c r="AO563" s="241"/>
      <c r="AP563" s="235"/>
      <c r="AQ563" s="236"/>
      <c r="AR563" s="235"/>
      <c r="AS563" s="236"/>
      <c r="AT563" s="238"/>
      <c r="AU563" s="158"/>
    </row>
    <row r="564" spans="2:49" x14ac:dyDescent="0.25">
      <c r="B564" s="46" t="s">
        <v>503</v>
      </c>
      <c r="C564" s="10" t="s">
        <v>502</v>
      </c>
      <c r="D564" s="22"/>
      <c r="E564" s="28"/>
      <c r="F564" s="200"/>
      <c r="G564" s="282"/>
      <c r="H564" s="102"/>
      <c r="I564" s="102"/>
      <c r="J564" s="36"/>
      <c r="K564" s="269"/>
      <c r="L564" s="73"/>
      <c r="M564" s="135"/>
      <c r="N564" s="101"/>
      <c r="O564" s="117"/>
      <c r="P564" s="101"/>
      <c r="Q564" s="117"/>
      <c r="R564" s="101"/>
      <c r="S564" s="117"/>
      <c r="T564" s="126"/>
      <c r="U564" s="174"/>
      <c r="V564" s="101"/>
      <c r="W564" s="117"/>
      <c r="X564" s="101"/>
      <c r="Y564" s="117"/>
      <c r="Z564" s="101"/>
      <c r="AA564" s="117"/>
      <c r="AB564" s="126"/>
      <c r="AC564" s="175"/>
      <c r="AD564" s="128"/>
      <c r="AE564" s="129"/>
      <c r="AF564" s="128"/>
      <c r="AG564" s="130"/>
      <c r="AH564" s="141"/>
      <c r="AI564" s="234">
        <v>7.3252314814814812E-2</v>
      </c>
      <c r="AJ564" s="235">
        <v>1.6899866488651534</v>
      </c>
      <c r="AK564" s="236"/>
      <c r="AL564" s="235"/>
      <c r="AM564" s="236"/>
      <c r="AN564" s="237"/>
      <c r="AO564" s="241"/>
      <c r="AP564" s="235"/>
      <c r="AQ564" s="236"/>
      <c r="AR564" s="235"/>
      <c r="AS564" s="236"/>
      <c r="AT564" s="238"/>
      <c r="AU564" s="158"/>
    </row>
    <row r="565" spans="2:49" x14ac:dyDescent="0.25">
      <c r="B565" s="46" t="s">
        <v>517</v>
      </c>
      <c r="C565" s="10" t="s">
        <v>516</v>
      </c>
      <c r="D565" s="22"/>
      <c r="E565" s="28"/>
      <c r="F565" s="200"/>
      <c r="G565" s="282"/>
      <c r="H565" s="102"/>
      <c r="I565" s="102"/>
      <c r="J565" s="36"/>
      <c r="K565" s="269"/>
      <c r="L565" s="73"/>
      <c r="M565" s="135"/>
      <c r="N565" s="101"/>
      <c r="O565" s="117"/>
      <c r="P565" s="101"/>
      <c r="Q565" s="117"/>
      <c r="R565" s="101"/>
      <c r="S565" s="117"/>
      <c r="T565" s="126"/>
      <c r="U565" s="174"/>
      <c r="V565" s="101"/>
      <c r="W565" s="117"/>
      <c r="X565" s="101"/>
      <c r="Y565" s="117"/>
      <c r="Z565" s="101"/>
      <c r="AA565" s="117"/>
      <c r="AB565" s="126"/>
      <c r="AC565" s="175"/>
      <c r="AD565" s="128"/>
      <c r="AE565" s="129"/>
      <c r="AF565" s="128"/>
      <c r="AG565" s="130"/>
      <c r="AH565" s="141"/>
      <c r="AI565" s="234"/>
      <c r="AJ565" s="235"/>
      <c r="AK565" s="236"/>
      <c r="AL565" s="235"/>
      <c r="AM565" s="236"/>
      <c r="AN565" s="237"/>
      <c r="AO565" s="241">
        <v>4.9085648148148149E-2</v>
      </c>
      <c r="AP565" s="235">
        <v>1.1505697232772654</v>
      </c>
      <c r="AQ565" s="236"/>
      <c r="AR565" s="235"/>
      <c r="AS565" s="236"/>
      <c r="AT565" s="238"/>
      <c r="AU565" s="158"/>
    </row>
    <row r="566" spans="2:49" x14ac:dyDescent="0.25">
      <c r="B566" s="46" t="s">
        <v>521</v>
      </c>
      <c r="C566" s="10" t="s">
        <v>520</v>
      </c>
      <c r="D566" s="22"/>
      <c r="E566" s="28"/>
      <c r="F566" s="200"/>
      <c r="G566" s="282"/>
      <c r="H566" s="102"/>
      <c r="I566" s="102"/>
      <c r="J566" s="36"/>
      <c r="K566" s="269"/>
      <c r="L566" s="73"/>
      <c r="M566" s="135"/>
      <c r="N566" s="101"/>
      <c r="O566" s="117"/>
      <c r="P566" s="101"/>
      <c r="Q566" s="117"/>
      <c r="R566" s="101"/>
      <c r="S566" s="117"/>
      <c r="T566" s="126"/>
      <c r="U566" s="174"/>
      <c r="V566" s="101"/>
      <c r="W566" s="117"/>
      <c r="X566" s="101"/>
      <c r="Y566" s="117"/>
      <c r="Z566" s="101"/>
      <c r="AA566" s="117"/>
      <c r="AB566" s="126"/>
      <c r="AC566" s="175"/>
      <c r="AD566" s="128"/>
      <c r="AE566" s="129"/>
      <c r="AF566" s="128"/>
      <c r="AG566" s="130"/>
      <c r="AH566" s="141"/>
      <c r="AI566" s="234">
        <v>9.4907407407407399E-2</v>
      </c>
      <c r="AJ566" s="235">
        <v>2.1895861148197593</v>
      </c>
      <c r="AK566" s="236"/>
      <c r="AL566" s="235"/>
      <c r="AM566" s="236"/>
      <c r="AN566" s="237"/>
      <c r="AO566" s="241"/>
      <c r="AP566" s="235"/>
      <c r="AQ566" s="236"/>
      <c r="AR566" s="235"/>
      <c r="AS566" s="236"/>
      <c r="AT566" s="238"/>
      <c r="AU566" s="158"/>
      <c r="AV566" s="24"/>
      <c r="AW566" s="24"/>
    </row>
    <row r="567" spans="2:49" x14ac:dyDescent="0.25">
      <c r="B567" s="60" t="s">
        <v>815</v>
      </c>
      <c r="C567" s="10" t="s">
        <v>798</v>
      </c>
      <c r="D567" s="22"/>
      <c r="E567" s="28"/>
      <c r="F567" s="200"/>
      <c r="G567" s="282"/>
      <c r="H567" s="102"/>
      <c r="I567" s="102"/>
      <c r="J567" s="36"/>
      <c r="K567" s="269"/>
      <c r="L567" s="73"/>
      <c r="M567" s="135"/>
      <c r="N567" s="101"/>
      <c r="O567" s="117"/>
      <c r="P567" s="101"/>
      <c r="Q567" s="117"/>
      <c r="R567" s="101"/>
      <c r="S567" s="117"/>
      <c r="T567" s="126"/>
      <c r="U567" s="174"/>
      <c r="V567" s="101"/>
      <c r="W567" s="117"/>
      <c r="X567" s="101"/>
      <c r="Y567" s="117"/>
      <c r="Z567" s="101"/>
      <c r="AA567" s="117"/>
      <c r="AB567" s="126"/>
      <c r="AC567" s="175"/>
      <c r="AD567" s="128"/>
      <c r="AE567" s="129"/>
      <c r="AF567" s="128"/>
      <c r="AG567" s="130"/>
      <c r="AH567" s="141"/>
      <c r="AI567" s="234"/>
      <c r="AJ567" s="235"/>
      <c r="AK567" s="236">
        <v>7.2870370370370363E-2</v>
      </c>
      <c r="AL567" s="235">
        <v>1.6447230929989551</v>
      </c>
      <c r="AM567" s="236"/>
      <c r="AN567" s="237"/>
      <c r="AO567" s="241"/>
      <c r="AP567" s="235"/>
      <c r="AQ567" s="236"/>
      <c r="AR567" s="235"/>
      <c r="AS567" s="236"/>
      <c r="AT567" s="238"/>
      <c r="AU567" s="158"/>
    </row>
    <row r="568" spans="2:49" x14ac:dyDescent="0.25">
      <c r="B568" s="60" t="s">
        <v>812</v>
      </c>
      <c r="C568" s="10" t="s">
        <v>795</v>
      </c>
      <c r="D568" s="22"/>
      <c r="E568" s="28"/>
      <c r="F568" s="200"/>
      <c r="G568" s="282"/>
      <c r="H568" s="102"/>
      <c r="I568" s="102"/>
      <c r="J568" s="36"/>
      <c r="K568" s="269"/>
      <c r="L568" s="73"/>
      <c r="M568" s="135"/>
      <c r="N568" s="101"/>
      <c r="O568" s="117"/>
      <c r="P568" s="101"/>
      <c r="Q568" s="117"/>
      <c r="R568" s="101"/>
      <c r="S568" s="117"/>
      <c r="T568" s="126"/>
      <c r="U568" s="174"/>
      <c r="V568" s="101"/>
      <c r="W568" s="117"/>
      <c r="X568" s="101"/>
      <c r="Y568" s="117"/>
      <c r="Z568" s="101"/>
      <c r="AA568" s="117"/>
      <c r="AB568" s="126"/>
      <c r="AC568" s="175"/>
      <c r="AD568" s="128"/>
      <c r="AE568" s="129"/>
      <c r="AF568" s="128"/>
      <c r="AG568" s="130"/>
      <c r="AH568" s="141"/>
      <c r="AI568" s="234"/>
      <c r="AJ568" s="235"/>
      <c r="AK568" s="236">
        <v>6.4247685185185185E-2</v>
      </c>
      <c r="AL568" s="235">
        <v>1.4501044932079417</v>
      </c>
      <c r="AM568" s="236"/>
      <c r="AN568" s="237"/>
      <c r="AO568" s="241"/>
      <c r="AP568" s="235"/>
      <c r="AQ568" s="236"/>
      <c r="AR568" s="235"/>
      <c r="AS568" s="236"/>
      <c r="AT568" s="238"/>
      <c r="AU568" s="158"/>
    </row>
    <row r="569" spans="2:49" x14ac:dyDescent="0.25">
      <c r="B569" s="46" t="s">
        <v>529</v>
      </c>
      <c r="C569" s="10" t="s">
        <v>528</v>
      </c>
      <c r="D569" s="22"/>
      <c r="E569" s="28"/>
      <c r="F569" s="200"/>
      <c r="G569" s="282"/>
      <c r="H569" s="102"/>
      <c r="I569" s="102"/>
      <c r="J569" s="36"/>
      <c r="K569" s="269"/>
      <c r="L569" s="73"/>
      <c r="M569" s="135"/>
      <c r="N569" s="101"/>
      <c r="O569" s="117"/>
      <c r="P569" s="101"/>
      <c r="Q569" s="117"/>
      <c r="R569" s="101"/>
      <c r="S569" s="117"/>
      <c r="T569" s="126"/>
      <c r="U569" s="174"/>
      <c r="V569" s="101"/>
      <c r="W569" s="117"/>
      <c r="X569" s="101"/>
      <c r="Y569" s="117"/>
      <c r="Z569" s="101"/>
      <c r="AA569" s="117"/>
      <c r="AB569" s="126"/>
      <c r="AC569" s="175"/>
      <c r="AD569" s="128"/>
      <c r="AE569" s="129"/>
      <c r="AF569" s="128"/>
      <c r="AG569" s="130"/>
      <c r="AH569" s="141"/>
      <c r="AI569" s="234"/>
      <c r="AJ569" s="235"/>
      <c r="AK569" s="236"/>
      <c r="AL569" s="235"/>
      <c r="AM569" s="236"/>
      <c r="AN569" s="237"/>
      <c r="AO569" s="241">
        <v>5.0821759259259254E-2</v>
      </c>
      <c r="AP569" s="235">
        <v>1.1912642430819316</v>
      </c>
      <c r="AQ569" s="236"/>
      <c r="AR569" s="235"/>
      <c r="AS569" s="236"/>
      <c r="AT569" s="238"/>
      <c r="AU569" s="158"/>
    </row>
    <row r="570" spans="2:49" x14ac:dyDescent="0.25">
      <c r="B570" s="60" t="s">
        <v>756</v>
      </c>
      <c r="C570" s="10" t="s">
        <v>750</v>
      </c>
      <c r="D570" s="22">
        <v>1985</v>
      </c>
      <c r="E570" s="28" t="s">
        <v>709</v>
      </c>
      <c r="F570" s="200"/>
      <c r="G570" s="282"/>
      <c r="H570" s="102"/>
      <c r="I570" s="102"/>
      <c r="J570" s="36"/>
      <c r="K570" s="269"/>
      <c r="L570" s="73"/>
      <c r="M570" s="135"/>
      <c r="N570" s="101"/>
      <c r="O570" s="117"/>
      <c r="P570" s="101"/>
      <c r="Q570" s="117"/>
      <c r="R570" s="101"/>
      <c r="S570" s="117"/>
      <c r="T570" s="126"/>
      <c r="U570" s="174"/>
      <c r="V570" s="101"/>
      <c r="W570" s="117"/>
      <c r="X570" s="101"/>
      <c r="Y570" s="117"/>
      <c r="Z570" s="101"/>
      <c r="AA570" s="117"/>
      <c r="AB570" s="126"/>
      <c r="AC570" s="175"/>
      <c r="AD570" s="128"/>
      <c r="AE570" s="129"/>
      <c r="AF570" s="128"/>
      <c r="AG570" s="130"/>
      <c r="AH570" s="141"/>
      <c r="AI570" s="234">
        <v>7.9861111111111105E-2</v>
      </c>
      <c r="AJ570" s="235">
        <v>1.8424566088117489</v>
      </c>
      <c r="AK570" s="236">
        <v>6.87962962962963E-2</v>
      </c>
      <c r="AL570" s="235">
        <v>1.5527690700104497</v>
      </c>
      <c r="AM570" s="236"/>
      <c r="AN570" s="237"/>
      <c r="AO570" s="241"/>
      <c r="AP570" s="235"/>
      <c r="AQ570" s="236"/>
      <c r="AR570" s="235"/>
      <c r="AS570" s="236"/>
      <c r="AT570" s="238"/>
      <c r="AU570" s="158"/>
    </row>
    <row r="571" spans="2:49" x14ac:dyDescent="0.25">
      <c r="B571" s="46" t="s">
        <v>537</v>
      </c>
      <c r="C571" s="10" t="s">
        <v>536</v>
      </c>
      <c r="D571" s="22"/>
      <c r="E571" s="28"/>
      <c r="F571" s="200"/>
      <c r="G571" s="282"/>
      <c r="H571" s="102"/>
      <c r="I571" s="102"/>
      <c r="J571" s="36"/>
      <c r="K571" s="269"/>
      <c r="L571" s="73"/>
      <c r="M571" s="135"/>
      <c r="N571" s="101"/>
      <c r="O571" s="117"/>
      <c r="P571" s="101"/>
      <c r="Q571" s="117"/>
      <c r="R571" s="101"/>
      <c r="S571" s="117"/>
      <c r="T571" s="126"/>
      <c r="U571" s="174"/>
      <c r="V571" s="101"/>
      <c r="W571" s="117"/>
      <c r="X571" s="101"/>
      <c r="Y571" s="117"/>
      <c r="Z571" s="101"/>
      <c r="AA571" s="117"/>
      <c r="AB571" s="126"/>
      <c r="AC571" s="175"/>
      <c r="AD571" s="128"/>
      <c r="AE571" s="129"/>
      <c r="AF571" s="128"/>
      <c r="AG571" s="130"/>
      <c r="AH571" s="141"/>
      <c r="AI571" s="234"/>
      <c r="AJ571" s="235"/>
      <c r="AK571" s="236"/>
      <c r="AL571" s="235"/>
      <c r="AM571" s="236"/>
      <c r="AN571" s="237"/>
      <c r="AO571" s="241"/>
      <c r="AP571" s="235"/>
      <c r="AQ571" s="236">
        <v>0.10225694444444444</v>
      </c>
      <c r="AR571" s="235">
        <v>1.563440099097505</v>
      </c>
      <c r="AS571" s="236"/>
      <c r="AT571" s="238"/>
      <c r="AU571" s="158"/>
    </row>
    <row r="572" spans="2:49" x14ac:dyDescent="0.25">
      <c r="B572" s="46" t="s">
        <v>539</v>
      </c>
      <c r="C572" s="10" t="s">
        <v>538</v>
      </c>
      <c r="D572" s="22"/>
      <c r="E572" s="28"/>
      <c r="F572" s="200"/>
      <c r="G572" s="282"/>
      <c r="H572" s="102"/>
      <c r="I572" s="102"/>
      <c r="J572" s="36"/>
      <c r="K572" s="269"/>
      <c r="L572" s="73"/>
      <c r="M572" s="135"/>
      <c r="N572" s="101"/>
      <c r="O572" s="117"/>
      <c r="P572" s="101"/>
      <c r="Q572" s="117"/>
      <c r="R572" s="101"/>
      <c r="S572" s="117"/>
      <c r="T572" s="126"/>
      <c r="U572" s="174"/>
      <c r="V572" s="101"/>
      <c r="W572" s="117"/>
      <c r="X572" s="101"/>
      <c r="Y572" s="117"/>
      <c r="Z572" s="101"/>
      <c r="AA572" s="117"/>
      <c r="AB572" s="126"/>
      <c r="AC572" s="175"/>
      <c r="AD572" s="128"/>
      <c r="AE572" s="129"/>
      <c r="AF572" s="128"/>
      <c r="AG572" s="130"/>
      <c r="AH572" s="141"/>
      <c r="AI572" s="234"/>
      <c r="AJ572" s="235"/>
      <c r="AK572" s="236"/>
      <c r="AL572" s="235"/>
      <c r="AM572" s="236"/>
      <c r="AN572" s="237"/>
      <c r="AO572" s="241">
        <v>4.2662037037037033E-2</v>
      </c>
      <c r="AP572" s="235">
        <v>1</v>
      </c>
      <c r="AQ572" s="236"/>
      <c r="AR572" s="235"/>
      <c r="AS572" s="236"/>
      <c r="AT572" s="238"/>
      <c r="AU572" s="158"/>
    </row>
    <row r="573" spans="2:49" x14ac:dyDescent="0.25">
      <c r="B573" s="46" t="s">
        <v>553</v>
      </c>
      <c r="C573" s="10" t="s">
        <v>552</v>
      </c>
      <c r="D573" s="22"/>
      <c r="E573" s="28"/>
      <c r="F573" s="200"/>
      <c r="G573" s="282"/>
      <c r="H573" s="102"/>
      <c r="I573" s="102"/>
      <c r="J573" s="36"/>
      <c r="K573" s="269"/>
      <c r="L573" s="73"/>
      <c r="M573" s="135"/>
      <c r="N573" s="101"/>
      <c r="O573" s="117"/>
      <c r="P573" s="101"/>
      <c r="Q573" s="117"/>
      <c r="R573" s="101"/>
      <c r="S573" s="117"/>
      <c r="T573" s="126"/>
      <c r="U573" s="174"/>
      <c r="V573" s="101"/>
      <c r="W573" s="117"/>
      <c r="X573" s="101"/>
      <c r="Y573" s="117"/>
      <c r="Z573" s="101"/>
      <c r="AA573" s="117"/>
      <c r="AB573" s="126"/>
      <c r="AC573" s="175"/>
      <c r="AD573" s="128"/>
      <c r="AE573" s="129"/>
      <c r="AF573" s="128"/>
      <c r="AG573" s="130"/>
      <c r="AH573" s="141"/>
      <c r="AI573" s="234"/>
      <c r="AJ573" s="235"/>
      <c r="AK573" s="236"/>
      <c r="AL573" s="235"/>
      <c r="AM573" s="236"/>
      <c r="AN573" s="237"/>
      <c r="AO573" s="241"/>
      <c r="AP573" s="235"/>
      <c r="AQ573" s="236">
        <v>9.4131944444444449E-2</v>
      </c>
      <c r="AR573" s="235">
        <v>1.4392142983542737</v>
      </c>
      <c r="AS573" s="236"/>
      <c r="AT573" s="238"/>
      <c r="AU573" s="158"/>
    </row>
    <row r="574" spans="2:49" x14ac:dyDescent="0.25">
      <c r="B574" s="46" t="s">
        <v>557</v>
      </c>
      <c r="C574" s="10" t="s">
        <v>556</v>
      </c>
      <c r="D574" s="22"/>
      <c r="E574" s="28"/>
      <c r="F574" s="200"/>
      <c r="G574" s="282"/>
      <c r="H574" s="102"/>
      <c r="I574" s="102"/>
      <c r="J574" s="36"/>
      <c r="K574" s="269"/>
      <c r="L574" s="73"/>
      <c r="M574" s="135"/>
      <c r="N574" s="101"/>
      <c r="O574" s="117"/>
      <c r="P574" s="101"/>
      <c r="Q574" s="117"/>
      <c r="R574" s="101"/>
      <c r="S574" s="117"/>
      <c r="T574" s="126"/>
      <c r="U574" s="174"/>
      <c r="V574" s="101"/>
      <c r="W574" s="117"/>
      <c r="X574" s="101"/>
      <c r="Y574" s="117"/>
      <c r="Z574" s="101"/>
      <c r="AA574" s="117"/>
      <c r="AB574" s="126"/>
      <c r="AC574" s="175"/>
      <c r="AD574" s="128"/>
      <c r="AE574" s="129"/>
      <c r="AF574" s="128"/>
      <c r="AG574" s="130"/>
      <c r="AH574" s="141"/>
      <c r="AI574" s="234">
        <v>5.376157407407408E-2</v>
      </c>
      <c r="AJ574" s="235">
        <v>1.2403204272363151</v>
      </c>
      <c r="AK574" s="236"/>
      <c r="AL574" s="235"/>
      <c r="AM574" s="236"/>
      <c r="AN574" s="237"/>
      <c r="AO574" s="241"/>
      <c r="AP574" s="235"/>
      <c r="AQ574" s="236"/>
      <c r="AR574" s="235"/>
      <c r="AS574" s="236"/>
      <c r="AT574" s="238"/>
      <c r="AU574" s="158"/>
    </row>
    <row r="575" spans="2:49" x14ac:dyDescent="0.25">
      <c r="B575" s="60" t="s">
        <v>849</v>
      </c>
      <c r="C575" s="10" t="s">
        <v>830</v>
      </c>
      <c r="D575" s="22"/>
      <c r="E575" s="28"/>
      <c r="F575" s="200"/>
      <c r="G575" s="282"/>
      <c r="H575" s="102"/>
      <c r="I575" s="102"/>
      <c r="J575" s="36"/>
      <c r="K575" s="269"/>
      <c r="L575" s="73"/>
      <c r="M575" s="135"/>
      <c r="N575" s="101"/>
      <c r="O575" s="117"/>
      <c r="P575" s="101"/>
      <c r="Q575" s="117"/>
      <c r="R575" s="101"/>
      <c r="S575" s="117"/>
      <c r="T575" s="126"/>
      <c r="U575" s="174"/>
      <c r="V575" s="101"/>
      <c r="W575" s="117"/>
      <c r="X575" s="101"/>
      <c r="Y575" s="117"/>
      <c r="Z575" s="101"/>
      <c r="AA575" s="117"/>
      <c r="AB575" s="126"/>
      <c r="AC575" s="175"/>
      <c r="AD575" s="128"/>
      <c r="AE575" s="129"/>
      <c r="AF575" s="128"/>
      <c r="AG575" s="130"/>
      <c r="AH575" s="141"/>
      <c r="AI575" s="234"/>
      <c r="AJ575" s="235"/>
      <c r="AK575" s="236"/>
      <c r="AL575" s="235"/>
      <c r="AM575" s="236">
        <v>1.6766203703703703E-2</v>
      </c>
      <c r="AN575" s="237">
        <v>1.5143215555090948</v>
      </c>
      <c r="AO575" s="241"/>
      <c r="AP575" s="235"/>
      <c r="AQ575" s="236"/>
      <c r="AR575" s="235"/>
      <c r="AS575" s="236"/>
      <c r="AT575" s="238"/>
      <c r="AU575" s="158"/>
    </row>
    <row r="576" spans="2:49" x14ac:dyDescent="0.25">
      <c r="B576" s="46" t="s">
        <v>561</v>
      </c>
      <c r="C576" s="10" t="s">
        <v>560</v>
      </c>
      <c r="D576" s="22"/>
      <c r="E576" s="28"/>
      <c r="F576" s="200"/>
      <c r="G576" s="282"/>
      <c r="H576" s="102"/>
      <c r="I576" s="102"/>
      <c r="J576" s="36"/>
      <c r="K576" s="269"/>
      <c r="L576" s="73"/>
      <c r="M576" s="135"/>
      <c r="N576" s="101"/>
      <c r="O576" s="117"/>
      <c r="P576" s="101"/>
      <c r="Q576" s="117"/>
      <c r="R576" s="101"/>
      <c r="S576" s="117"/>
      <c r="T576" s="126"/>
      <c r="U576" s="174"/>
      <c r="V576" s="101"/>
      <c r="W576" s="117"/>
      <c r="X576" s="101"/>
      <c r="Y576" s="117"/>
      <c r="Z576" s="101"/>
      <c r="AA576" s="117"/>
      <c r="AB576" s="126"/>
      <c r="AC576" s="175"/>
      <c r="AD576" s="128"/>
      <c r="AE576" s="129"/>
      <c r="AF576" s="128"/>
      <c r="AG576" s="130"/>
      <c r="AH576" s="141"/>
      <c r="AI576" s="234"/>
      <c r="AJ576" s="235"/>
      <c r="AK576" s="236"/>
      <c r="AL576" s="235"/>
      <c r="AM576" s="236"/>
      <c r="AN576" s="237"/>
      <c r="AO576" s="241"/>
      <c r="AP576" s="235"/>
      <c r="AQ576" s="236">
        <v>8.3761574074074072E-2</v>
      </c>
      <c r="AR576" s="235">
        <v>1.2806582905680413</v>
      </c>
      <c r="AS576" s="236"/>
      <c r="AT576" s="238"/>
      <c r="AU576" s="158"/>
    </row>
    <row r="577" spans="2:47" ht="15.75" thickBot="1" x14ac:dyDescent="0.3">
      <c r="B577" s="272" t="s">
        <v>571</v>
      </c>
      <c r="C577" s="257" t="s">
        <v>570</v>
      </c>
      <c r="D577" s="258"/>
      <c r="E577" s="259"/>
      <c r="F577" s="260"/>
      <c r="G577" s="286"/>
      <c r="H577" s="261"/>
      <c r="I577" s="261"/>
      <c r="J577" s="262"/>
      <c r="K577" s="270"/>
      <c r="L577" s="177"/>
      <c r="M577" s="178"/>
      <c r="N577" s="179"/>
      <c r="O577" s="180"/>
      <c r="P577" s="179"/>
      <c r="Q577" s="180"/>
      <c r="R577" s="179"/>
      <c r="S577" s="180"/>
      <c r="T577" s="181"/>
      <c r="U577" s="275"/>
      <c r="V577" s="179"/>
      <c r="W577" s="180"/>
      <c r="X577" s="179"/>
      <c r="Y577" s="180"/>
      <c r="Z577" s="179"/>
      <c r="AA577" s="180"/>
      <c r="AB577" s="181"/>
      <c r="AC577" s="232"/>
      <c r="AD577" s="182"/>
      <c r="AE577" s="183"/>
      <c r="AF577" s="182"/>
      <c r="AG577" s="184"/>
      <c r="AH577" s="185"/>
      <c r="AI577" s="251">
        <v>5.8888888888888886E-2</v>
      </c>
      <c r="AJ577" s="252">
        <v>1.3586114819759678</v>
      </c>
      <c r="AK577" s="253"/>
      <c r="AL577" s="252"/>
      <c r="AM577" s="253"/>
      <c r="AN577" s="254"/>
      <c r="AO577" s="255"/>
      <c r="AP577" s="252"/>
      <c r="AQ577" s="253"/>
      <c r="AR577" s="252"/>
      <c r="AS577" s="253"/>
      <c r="AT577" s="256"/>
      <c r="AU577" s="233"/>
    </row>
    <row r="578" spans="2:47" x14ac:dyDescent="0.25">
      <c r="F578" s="195">
        <f>SUM(F2:F577)</f>
        <v>56</v>
      </c>
    </row>
  </sheetData>
  <sortState ref="A5:AW24">
    <sortCondition ref="C5:C24"/>
  </sortState>
  <mergeCells count="17">
    <mergeCell ref="AK2:AL2"/>
    <mergeCell ref="AM2:AN2"/>
    <mergeCell ref="AO2:AP2"/>
    <mergeCell ref="AQ2:AR2"/>
    <mergeCell ref="AS2:AT2"/>
    <mergeCell ref="AI2:AJ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76"/>
  <sheetViews>
    <sheetView tabSelected="1" zoomScale="82" zoomScaleNormal="82" workbookViewId="0">
      <pane ySplit="4" topLeftCell="A5" activePane="bottomLeft" state="frozen"/>
      <selection pane="bottomLeft" activeCell="C7" sqref="C7"/>
    </sheetView>
  </sheetViews>
  <sheetFormatPr defaultRowHeight="15" x14ac:dyDescent="0.25"/>
  <cols>
    <col min="1" max="1" width="2.85546875" customWidth="1"/>
    <col min="2" max="2" width="7.28515625" customWidth="1"/>
    <col min="3" max="3" width="24.140625" customWidth="1"/>
    <col min="4" max="4" width="8.5703125" style="1" customWidth="1"/>
    <col min="5" max="5" width="29.85546875" style="32" customWidth="1"/>
    <col min="6" max="6" width="5" style="195" customWidth="1"/>
    <col min="7" max="7" width="10.42578125" style="278" customWidth="1"/>
    <col min="8" max="8" width="8.7109375" style="76" customWidth="1"/>
    <col min="9" max="9" width="10.42578125" style="76" customWidth="1"/>
    <col min="10" max="10" width="8.5703125" style="16" customWidth="1"/>
    <col min="11" max="11" width="9.42578125" style="1" customWidth="1"/>
    <col min="12" max="12" width="3.85546875" style="1" customWidth="1"/>
    <col min="13" max="13" width="9" style="48" customWidth="1"/>
    <col min="14" max="14" width="9" style="76" customWidth="1"/>
    <col min="15" max="15" width="9" style="48" customWidth="1"/>
    <col min="16" max="16" width="9" style="76" customWidth="1"/>
    <col min="17" max="17" width="9" style="48" customWidth="1"/>
    <col min="18" max="18" width="9" style="76" customWidth="1"/>
    <col min="19" max="19" width="9" style="104" customWidth="1"/>
    <col min="20" max="20" width="9" style="106" customWidth="1"/>
    <col min="21" max="21" width="9" style="48" customWidth="1"/>
    <col min="22" max="22" width="9" style="76" customWidth="1"/>
    <col min="23" max="23" width="9" style="48" customWidth="1"/>
    <col min="24" max="24" width="9" style="76" customWidth="1"/>
    <col min="25" max="25" width="9" style="48" customWidth="1"/>
    <col min="26" max="26" width="9" style="76" customWidth="1"/>
    <col min="27" max="27" width="9" style="48" customWidth="1"/>
    <col min="28" max="28" width="9" style="76" customWidth="1"/>
    <col min="29" max="29" width="9" style="14" customWidth="1"/>
    <col min="30" max="30" width="9" style="83" customWidth="1"/>
    <col min="31" max="31" width="9" style="14" customWidth="1"/>
    <col min="32" max="32" width="9" style="83" customWidth="1"/>
    <col min="33" max="33" width="9" style="15" customWidth="1"/>
    <col min="34" max="34" width="9" style="83" customWidth="1"/>
    <col min="35" max="35" width="9" style="16" customWidth="1"/>
    <col min="36" max="36" width="9" style="83" customWidth="1"/>
    <col min="37" max="37" width="9" style="16" customWidth="1"/>
    <col min="38" max="38" width="9" style="83" customWidth="1"/>
    <col min="39" max="39" width="9" style="16" customWidth="1"/>
    <col min="40" max="40" width="9" style="83" customWidth="1"/>
    <col min="41" max="41" width="9" style="16" customWidth="1"/>
    <col min="42" max="42" width="9" style="83" customWidth="1"/>
    <col min="43" max="43" width="9" style="16" customWidth="1"/>
    <col min="44" max="44" width="9" style="83" customWidth="1"/>
    <col min="45" max="45" width="9" style="16" customWidth="1"/>
    <col min="46" max="46" width="9" style="83" customWidth="1"/>
    <col min="47" max="47" width="11.28515625" customWidth="1"/>
  </cols>
  <sheetData>
    <row r="1" spans="1:49" ht="8.4499999999999993" customHeight="1" thickBot="1" x14ac:dyDescent="0.3"/>
    <row r="2" spans="1:49" x14ac:dyDescent="0.25">
      <c r="B2" s="8"/>
      <c r="C2" s="9"/>
      <c r="D2" s="21"/>
      <c r="E2" s="33"/>
      <c r="F2" s="196"/>
      <c r="G2" s="279"/>
      <c r="H2" s="88"/>
      <c r="I2" s="88"/>
      <c r="J2" s="23"/>
      <c r="K2" s="21"/>
      <c r="L2" s="224"/>
      <c r="M2" s="316" t="s">
        <v>1327</v>
      </c>
      <c r="N2" s="317"/>
      <c r="O2" s="317" t="s">
        <v>1325</v>
      </c>
      <c r="P2" s="317"/>
      <c r="Q2" s="317" t="s">
        <v>1326</v>
      </c>
      <c r="R2" s="317"/>
      <c r="S2" s="318" t="s">
        <v>1294</v>
      </c>
      <c r="T2" s="319"/>
      <c r="U2" s="320" t="s">
        <v>1257</v>
      </c>
      <c r="V2" s="321"/>
      <c r="W2" s="322" t="s">
        <v>1186</v>
      </c>
      <c r="X2" s="322"/>
      <c r="Y2" s="323" t="s">
        <v>1187</v>
      </c>
      <c r="Z2" s="323"/>
      <c r="AA2" s="324" t="s">
        <v>883</v>
      </c>
      <c r="AB2" s="325"/>
      <c r="AC2" s="326" t="s">
        <v>0</v>
      </c>
      <c r="AD2" s="327"/>
      <c r="AE2" s="328" t="s">
        <v>1</v>
      </c>
      <c r="AF2" s="327"/>
      <c r="AG2" s="329" t="s">
        <v>2</v>
      </c>
      <c r="AH2" s="330"/>
      <c r="AI2" s="314" t="s">
        <v>3</v>
      </c>
      <c r="AJ2" s="315"/>
      <c r="AK2" s="331" t="s">
        <v>4</v>
      </c>
      <c r="AL2" s="315"/>
      <c r="AM2" s="331" t="s">
        <v>5</v>
      </c>
      <c r="AN2" s="332"/>
      <c r="AO2" s="314" t="s">
        <v>11</v>
      </c>
      <c r="AP2" s="315"/>
      <c r="AQ2" s="331" t="s">
        <v>12</v>
      </c>
      <c r="AR2" s="315"/>
      <c r="AS2" s="331" t="s">
        <v>13</v>
      </c>
      <c r="AT2" s="333"/>
      <c r="AU2" s="56"/>
    </row>
    <row r="3" spans="1:49" s="2" customFormat="1" ht="60.75" customHeight="1" x14ac:dyDescent="0.25">
      <c r="B3" s="6" t="s">
        <v>14</v>
      </c>
      <c r="C3" s="7" t="s">
        <v>6</v>
      </c>
      <c r="D3" s="7" t="s">
        <v>867</v>
      </c>
      <c r="E3" s="34" t="s">
        <v>7</v>
      </c>
      <c r="F3" s="197" t="s">
        <v>860</v>
      </c>
      <c r="G3" s="280" t="s">
        <v>1624</v>
      </c>
      <c r="H3" s="103"/>
      <c r="I3" s="75" t="s">
        <v>861</v>
      </c>
      <c r="J3" s="37" t="s">
        <v>868</v>
      </c>
      <c r="K3" s="7" t="s">
        <v>819</v>
      </c>
      <c r="L3" s="109" t="s">
        <v>9</v>
      </c>
      <c r="M3" s="108" t="s">
        <v>765</v>
      </c>
      <c r="N3" s="93" t="s">
        <v>8</v>
      </c>
      <c r="O3" s="54" t="s">
        <v>766</v>
      </c>
      <c r="P3" s="171" t="s">
        <v>8</v>
      </c>
      <c r="Q3" s="172" t="s">
        <v>1188</v>
      </c>
      <c r="R3" s="173" t="s">
        <v>8</v>
      </c>
      <c r="S3" s="107" t="s">
        <v>882</v>
      </c>
      <c r="T3" s="226" t="s">
        <v>8</v>
      </c>
      <c r="U3" s="223" t="s">
        <v>765</v>
      </c>
      <c r="V3" s="93" t="s">
        <v>8</v>
      </c>
      <c r="W3" s="54" t="s">
        <v>766</v>
      </c>
      <c r="X3" s="77" t="s">
        <v>8</v>
      </c>
      <c r="Y3" s="172" t="s">
        <v>1188</v>
      </c>
      <c r="Z3" s="173" t="s">
        <v>8</v>
      </c>
      <c r="AA3" s="49" t="s">
        <v>882</v>
      </c>
      <c r="AB3" s="94" t="s">
        <v>8</v>
      </c>
      <c r="AC3" s="186" t="s">
        <v>765</v>
      </c>
      <c r="AD3" s="97" t="s">
        <v>8</v>
      </c>
      <c r="AE3" s="38" t="s">
        <v>766</v>
      </c>
      <c r="AF3" s="97" t="s">
        <v>8</v>
      </c>
      <c r="AG3" s="39" t="s">
        <v>821</v>
      </c>
      <c r="AH3" s="188" t="s">
        <v>8</v>
      </c>
      <c r="AI3" s="43" t="s">
        <v>765</v>
      </c>
      <c r="AJ3" s="86" t="s">
        <v>8</v>
      </c>
      <c r="AK3" s="42" t="s">
        <v>766</v>
      </c>
      <c r="AL3" s="86" t="s">
        <v>8</v>
      </c>
      <c r="AM3" s="42" t="s">
        <v>821</v>
      </c>
      <c r="AN3" s="84" t="s">
        <v>8</v>
      </c>
      <c r="AO3" s="189" t="s">
        <v>765</v>
      </c>
      <c r="AP3" s="86" t="s">
        <v>8</v>
      </c>
      <c r="AQ3" s="42" t="s">
        <v>767</v>
      </c>
      <c r="AR3" s="86" t="s">
        <v>8</v>
      </c>
      <c r="AS3" s="42" t="s">
        <v>821</v>
      </c>
      <c r="AT3" s="190" t="s">
        <v>8</v>
      </c>
      <c r="AU3" s="191" t="s">
        <v>9</v>
      </c>
    </row>
    <row r="4" spans="1:49" s="2" customFormat="1" ht="13.9" customHeight="1" x14ac:dyDescent="0.25">
      <c r="B4" s="5"/>
      <c r="C4" s="4"/>
      <c r="D4" s="4"/>
      <c r="E4" s="35"/>
      <c r="F4" s="198"/>
      <c r="G4" s="281"/>
      <c r="H4" s="89">
        <v>1</v>
      </c>
      <c r="I4" s="89">
        <v>1</v>
      </c>
      <c r="J4" s="64">
        <v>5.5555555555555552E-2</v>
      </c>
      <c r="K4" s="266">
        <v>0.6777777777777777</v>
      </c>
      <c r="L4" s="110"/>
      <c r="M4" s="170"/>
      <c r="N4" s="119"/>
      <c r="O4" s="115"/>
      <c r="P4" s="78"/>
      <c r="Q4" s="47"/>
      <c r="R4" s="78"/>
      <c r="S4" s="111"/>
      <c r="T4" s="227"/>
      <c r="U4" s="225"/>
      <c r="V4" s="78"/>
      <c r="W4" s="47"/>
      <c r="X4" s="78"/>
      <c r="Y4" s="47"/>
      <c r="Z4" s="81"/>
      <c r="AA4" s="47"/>
      <c r="AB4" s="95"/>
      <c r="AC4" s="187"/>
      <c r="AD4" s="86"/>
      <c r="AE4" s="40"/>
      <c r="AF4" s="86"/>
      <c r="AG4" s="41"/>
      <c r="AH4" s="98"/>
      <c r="AI4" s="43"/>
      <c r="AJ4" s="86"/>
      <c r="AK4" s="42"/>
      <c r="AL4" s="86"/>
      <c r="AM4" s="42"/>
      <c r="AN4" s="84"/>
      <c r="AO4" s="189"/>
      <c r="AP4" s="86"/>
      <c r="AQ4" s="42"/>
      <c r="AR4" s="86"/>
      <c r="AS4" s="42"/>
      <c r="AT4" s="190"/>
      <c r="AU4" s="192"/>
    </row>
    <row r="5" spans="1:49" x14ac:dyDescent="0.25">
      <c r="B5" s="62" t="s">
        <v>975</v>
      </c>
      <c r="C5" s="55" t="s">
        <v>1087</v>
      </c>
      <c r="D5" s="22"/>
      <c r="E5" s="55" t="s">
        <v>1176</v>
      </c>
      <c r="F5" s="200"/>
      <c r="G5" s="282"/>
      <c r="H5" s="90">
        <v>1.3789737869492471</v>
      </c>
      <c r="I5" s="90">
        <v>1.3789737869492471</v>
      </c>
      <c r="J5" s="30">
        <f t="shared" ref="J5:J36" si="0">$J$4*I5</f>
        <v>7.6609654830513726E-2</v>
      </c>
      <c r="K5" s="267">
        <f t="shared" ref="K5:K25" si="1">$K$4-$J$4*(I5/$I$4)</f>
        <v>0.60116812294726396</v>
      </c>
      <c r="L5" s="73"/>
      <c r="M5" s="135">
        <v>5.7233796296296297E-2</v>
      </c>
      <c r="N5" s="90">
        <v>1.3789737869492471</v>
      </c>
      <c r="O5" s="117"/>
      <c r="P5" s="101"/>
      <c r="Q5" s="117"/>
      <c r="R5" s="101"/>
      <c r="S5" s="117"/>
      <c r="T5" s="126"/>
      <c r="U5" s="174" t="s">
        <v>1249</v>
      </c>
      <c r="V5" s="102">
        <v>1.5485036119711042</v>
      </c>
      <c r="W5" s="117"/>
      <c r="X5" s="101"/>
      <c r="Y5" s="117"/>
      <c r="Z5" s="101"/>
      <c r="AA5" s="117"/>
      <c r="AB5" s="126"/>
      <c r="AC5" s="175"/>
      <c r="AD5" s="128"/>
      <c r="AE5" s="129"/>
      <c r="AF5" s="128"/>
      <c r="AG5" s="130"/>
      <c r="AH5" s="141"/>
      <c r="AI5" s="234"/>
      <c r="AJ5" s="235"/>
      <c r="AK5" s="236"/>
      <c r="AL5" s="235"/>
      <c r="AM5" s="236"/>
      <c r="AN5" s="237"/>
      <c r="AO5" s="234"/>
      <c r="AP5" s="235"/>
      <c r="AQ5" s="236"/>
      <c r="AR5" s="235"/>
      <c r="AS5" s="236"/>
      <c r="AT5" s="238"/>
      <c r="AU5" s="158"/>
    </row>
    <row r="6" spans="1:49" ht="15.6" customHeight="1" x14ac:dyDescent="0.25">
      <c r="B6" s="46" t="s">
        <v>16</v>
      </c>
      <c r="C6" s="10" t="s">
        <v>15</v>
      </c>
      <c r="D6" s="22">
        <v>1984</v>
      </c>
      <c r="E6" s="28" t="s">
        <v>768</v>
      </c>
      <c r="F6" s="200"/>
      <c r="G6" s="282"/>
      <c r="H6" s="90">
        <v>1.1654833424358273</v>
      </c>
      <c r="I6" s="90">
        <v>1.1654833424358273</v>
      </c>
      <c r="J6" s="30">
        <f t="shared" si="0"/>
        <v>6.4749074579768182E-2</v>
      </c>
      <c r="K6" s="267">
        <f t="shared" si="1"/>
        <v>0.61302870319800951</v>
      </c>
      <c r="L6" s="73"/>
      <c r="M6" s="135"/>
      <c r="N6" s="101"/>
      <c r="O6" s="116">
        <v>4.9398148148148142E-2</v>
      </c>
      <c r="P6" s="90">
        <v>1.1654833424358273</v>
      </c>
      <c r="Q6" s="117">
        <v>1.4144444444444404E-2</v>
      </c>
      <c r="R6" s="101">
        <v>1.3512754453277944</v>
      </c>
      <c r="S6" s="117"/>
      <c r="T6" s="126"/>
      <c r="U6" s="174"/>
      <c r="V6" s="101"/>
      <c r="W6" s="117"/>
      <c r="X6" s="101"/>
      <c r="Y6" s="117"/>
      <c r="Z6" s="120"/>
      <c r="AA6" s="116"/>
      <c r="AB6" s="126"/>
      <c r="AC6" s="175"/>
      <c r="AD6" s="128"/>
      <c r="AE6" s="129">
        <v>5.4178240740740735E-2</v>
      </c>
      <c r="AF6" s="128">
        <v>1.2367239101717304</v>
      </c>
      <c r="AG6" s="130">
        <v>1.3445216049382716E-2</v>
      </c>
      <c r="AH6" s="168">
        <v>1.2131866601684884</v>
      </c>
      <c r="AI6" s="234"/>
      <c r="AJ6" s="239"/>
      <c r="AK6" s="236">
        <v>5.2523148148148145E-2</v>
      </c>
      <c r="AL6" s="235">
        <v>1.1854754440961339</v>
      </c>
      <c r="AM6" s="236"/>
      <c r="AN6" s="240"/>
      <c r="AO6" s="234"/>
      <c r="AP6" s="235"/>
      <c r="AQ6" s="236"/>
      <c r="AR6" s="235"/>
      <c r="AS6" s="236"/>
      <c r="AT6" s="238"/>
      <c r="AU6" s="158"/>
    </row>
    <row r="7" spans="1:49" ht="15.6" customHeight="1" x14ac:dyDescent="0.25">
      <c r="B7" s="46" t="s">
        <v>22</v>
      </c>
      <c r="C7" s="10" t="s">
        <v>21</v>
      </c>
      <c r="D7" s="22"/>
      <c r="E7" s="28"/>
      <c r="F7" s="200"/>
      <c r="G7" s="282"/>
      <c r="H7" s="90">
        <v>1.0577448795054099</v>
      </c>
      <c r="I7" s="90">
        <v>1.0577448795054099</v>
      </c>
      <c r="J7" s="30">
        <f t="shared" si="0"/>
        <v>5.8763604416967208E-2</v>
      </c>
      <c r="K7" s="267">
        <f t="shared" si="1"/>
        <v>0.61901417336081055</v>
      </c>
      <c r="L7" s="73"/>
      <c r="M7" s="135"/>
      <c r="N7" s="101"/>
      <c r="O7" s="116"/>
      <c r="P7" s="101"/>
      <c r="Q7" s="117"/>
      <c r="R7" s="101"/>
      <c r="S7" s="117"/>
      <c r="T7" s="126"/>
      <c r="U7" s="174"/>
      <c r="V7" s="101"/>
      <c r="W7" s="117"/>
      <c r="X7" s="101"/>
      <c r="Y7" s="117">
        <v>1.1643518518518525E-2</v>
      </c>
      <c r="Z7" s="125">
        <v>1.0577448795054099</v>
      </c>
      <c r="AA7" s="116"/>
      <c r="AB7" s="126"/>
      <c r="AC7" s="175"/>
      <c r="AD7" s="128"/>
      <c r="AE7" s="129"/>
      <c r="AF7" s="128"/>
      <c r="AG7" s="130">
        <v>1.1988425925925925E-2</v>
      </c>
      <c r="AH7" s="168">
        <v>1.0817377985100605</v>
      </c>
      <c r="AI7" s="234"/>
      <c r="AJ7" s="235"/>
      <c r="AK7" s="236"/>
      <c r="AL7" s="235"/>
      <c r="AM7" s="236">
        <v>1.2739197530864199E-2</v>
      </c>
      <c r="AN7" s="240">
        <v>1.1506028294654682</v>
      </c>
      <c r="AO7" s="234"/>
      <c r="AP7" s="235"/>
      <c r="AQ7" s="236"/>
      <c r="AR7" s="235"/>
      <c r="AS7" s="236">
        <v>1.3246141975308642E-2</v>
      </c>
      <c r="AT7" s="237">
        <v>1.2337489669050272</v>
      </c>
      <c r="AU7" s="132"/>
    </row>
    <row r="8" spans="1:49" ht="15.6" customHeight="1" x14ac:dyDescent="0.25">
      <c r="B8" s="46" t="s">
        <v>24</v>
      </c>
      <c r="C8" s="10" t="s">
        <v>23</v>
      </c>
      <c r="D8" s="22"/>
      <c r="E8" s="28"/>
      <c r="F8" s="200"/>
      <c r="G8" s="282"/>
      <c r="H8" s="90">
        <v>1</v>
      </c>
      <c r="I8" s="90">
        <v>1</v>
      </c>
      <c r="J8" s="30">
        <f t="shared" si="0"/>
        <v>5.5555555555555552E-2</v>
      </c>
      <c r="K8" s="267">
        <f t="shared" si="1"/>
        <v>0.62222222222222212</v>
      </c>
      <c r="L8" s="73"/>
      <c r="M8" s="135"/>
      <c r="N8" s="101"/>
      <c r="O8" s="116"/>
      <c r="P8" s="101"/>
      <c r="Q8" s="117"/>
      <c r="R8" s="101"/>
      <c r="S8" s="117"/>
      <c r="T8" s="126"/>
      <c r="U8" s="174"/>
      <c r="V8" s="101"/>
      <c r="W8" s="117"/>
      <c r="X8" s="101"/>
      <c r="Y8" s="117">
        <v>1.1007870370370321E-2</v>
      </c>
      <c r="Z8" s="125">
        <v>1</v>
      </c>
      <c r="AA8" s="116"/>
      <c r="AB8" s="126"/>
      <c r="AC8" s="175"/>
      <c r="AD8" s="128"/>
      <c r="AE8" s="129"/>
      <c r="AF8" s="128"/>
      <c r="AG8" s="130">
        <v>1.1082561728395062E-2</v>
      </c>
      <c r="AH8" s="168">
        <v>1</v>
      </c>
      <c r="AI8" s="234"/>
      <c r="AJ8" s="235"/>
      <c r="AK8" s="236"/>
      <c r="AL8" s="235"/>
      <c r="AM8" s="236">
        <v>1.1888503086419755E-2</v>
      </c>
      <c r="AN8" s="240">
        <v>1.0737682068436827</v>
      </c>
      <c r="AO8" s="241"/>
      <c r="AP8" s="235"/>
      <c r="AQ8" s="236"/>
      <c r="AR8" s="235"/>
      <c r="AS8" s="236">
        <v>1.2681712962962964E-2</v>
      </c>
      <c r="AT8" s="237">
        <v>1.1811779079377629</v>
      </c>
      <c r="AU8" s="132"/>
    </row>
    <row r="9" spans="1:49" ht="15.6" customHeight="1" x14ac:dyDescent="0.25">
      <c r="A9" s="24"/>
      <c r="B9" s="46" t="s">
        <v>26</v>
      </c>
      <c r="C9" s="10" t="s">
        <v>25</v>
      </c>
      <c r="D9" s="22"/>
      <c r="E9" s="28"/>
      <c r="F9" s="200"/>
      <c r="G9" s="282"/>
      <c r="H9" s="91">
        <v>1.268855250500337</v>
      </c>
      <c r="I9" s="91">
        <f>H9*0.8</f>
        <v>1.0150842004002696</v>
      </c>
      <c r="J9" s="31">
        <f t="shared" si="0"/>
        <v>5.6393566688903864E-2</v>
      </c>
      <c r="K9" s="267">
        <f t="shared" si="1"/>
        <v>0.62138421108887387</v>
      </c>
      <c r="L9" s="113"/>
      <c r="M9" s="135"/>
      <c r="N9" s="101"/>
      <c r="O9" s="116"/>
      <c r="P9" s="101"/>
      <c r="Q9" s="117">
        <v>1.3281712962962877E-2</v>
      </c>
      <c r="R9" s="91">
        <v>1.268855250500337</v>
      </c>
      <c r="S9" s="117"/>
      <c r="T9" s="126"/>
      <c r="U9" s="174"/>
      <c r="V9" s="101"/>
      <c r="W9" s="117"/>
      <c r="X9" s="101"/>
      <c r="Y9" s="117"/>
      <c r="Z9" s="120"/>
      <c r="AA9" s="116"/>
      <c r="AB9" s="126"/>
      <c r="AC9" s="154"/>
      <c r="AD9" s="148"/>
      <c r="AE9" s="155"/>
      <c r="AF9" s="148"/>
      <c r="AG9" s="130"/>
      <c r="AH9" s="141"/>
      <c r="AI9" s="234"/>
      <c r="AJ9" s="235"/>
      <c r="AK9" s="236"/>
      <c r="AL9" s="235"/>
      <c r="AM9" s="236"/>
      <c r="AN9" s="240"/>
      <c r="AO9" s="241"/>
      <c r="AP9" s="235"/>
      <c r="AQ9" s="236"/>
      <c r="AR9" s="235"/>
      <c r="AS9" s="236">
        <v>1.301118827160494E-2</v>
      </c>
      <c r="AT9" s="237">
        <v>1.2118653203492762</v>
      </c>
      <c r="AU9" s="156"/>
    </row>
    <row r="10" spans="1:49" ht="15.6" customHeight="1" x14ac:dyDescent="0.25">
      <c r="B10" s="46" t="s">
        <v>28</v>
      </c>
      <c r="C10" s="10" t="s">
        <v>27</v>
      </c>
      <c r="D10" s="22">
        <v>1998</v>
      </c>
      <c r="E10" s="28" t="s">
        <v>700</v>
      </c>
      <c r="F10" s="200"/>
      <c r="G10" s="282"/>
      <c r="H10" s="91">
        <v>1.2269000000000001</v>
      </c>
      <c r="I10" s="91">
        <f>H10*0.8</f>
        <v>0.98152000000000017</v>
      </c>
      <c r="J10" s="30">
        <f t="shared" si="0"/>
        <v>5.4528888888888898E-2</v>
      </c>
      <c r="K10" s="267">
        <f t="shared" si="1"/>
        <v>0.62324888888888885</v>
      </c>
      <c r="L10" s="73"/>
      <c r="M10" s="135"/>
      <c r="N10" s="101"/>
      <c r="O10" s="116"/>
      <c r="P10" s="101"/>
      <c r="Q10" s="117"/>
      <c r="R10" s="101"/>
      <c r="S10" s="117"/>
      <c r="T10" s="126"/>
      <c r="U10" s="174"/>
      <c r="V10" s="101"/>
      <c r="W10" s="116"/>
      <c r="X10" s="101"/>
      <c r="Y10" s="116"/>
      <c r="Z10" s="120"/>
      <c r="AA10" s="116"/>
      <c r="AB10" s="126"/>
      <c r="AC10" s="127">
        <v>5.1076388888888886E-2</v>
      </c>
      <c r="AD10" s="136">
        <v>1.226855713094245</v>
      </c>
      <c r="AE10" s="129"/>
      <c r="AF10" s="128"/>
      <c r="AG10" s="130"/>
      <c r="AH10" s="141"/>
      <c r="AI10" s="234">
        <v>5.4108796296296301E-2</v>
      </c>
      <c r="AJ10" s="235">
        <v>1.2483311081441923</v>
      </c>
      <c r="AK10" s="236"/>
      <c r="AL10" s="235"/>
      <c r="AM10" s="236"/>
      <c r="AN10" s="240"/>
      <c r="AO10" s="241"/>
      <c r="AP10" s="235"/>
      <c r="AQ10" s="236"/>
      <c r="AR10" s="235"/>
      <c r="AS10" s="236"/>
      <c r="AT10" s="237"/>
      <c r="AU10" s="132"/>
    </row>
    <row r="11" spans="1:49" ht="15.6" customHeight="1" x14ac:dyDescent="0.25">
      <c r="B11" s="46" t="s">
        <v>30</v>
      </c>
      <c r="C11" s="10" t="s">
        <v>29</v>
      </c>
      <c r="D11" s="22"/>
      <c r="E11" s="28"/>
      <c r="F11" s="200"/>
      <c r="G11" s="282"/>
      <c r="H11" s="90">
        <v>1.0012899896800824</v>
      </c>
      <c r="I11" s="90">
        <v>1.0012899896800824</v>
      </c>
      <c r="J11" s="30">
        <f t="shared" si="0"/>
        <v>5.5627221648893464E-2</v>
      </c>
      <c r="K11" s="267">
        <f t="shared" si="1"/>
        <v>0.62215055612888426</v>
      </c>
      <c r="L11" s="73"/>
      <c r="M11" s="135">
        <v>4.1562500000000002E-2</v>
      </c>
      <c r="N11" s="101">
        <v>1.0013943112102623</v>
      </c>
      <c r="O11" s="116"/>
      <c r="P11" s="101"/>
      <c r="Q11" s="117"/>
      <c r="R11" s="101"/>
      <c r="S11" s="117"/>
      <c r="T11" s="126"/>
      <c r="U11" s="174">
        <v>4.144675925925926E-2</v>
      </c>
      <c r="V11" s="90">
        <v>1.0012899896800824</v>
      </c>
      <c r="W11" s="116"/>
      <c r="X11" s="101"/>
      <c r="Y11" s="116"/>
      <c r="Z11" s="120"/>
      <c r="AA11" s="116"/>
      <c r="AB11" s="126"/>
      <c r="AC11" s="127"/>
      <c r="AD11" s="128"/>
      <c r="AE11" s="129"/>
      <c r="AF11" s="128"/>
      <c r="AG11" s="130"/>
      <c r="AH11" s="141"/>
      <c r="AI11" s="234">
        <v>4.3344907407407408E-2</v>
      </c>
      <c r="AJ11" s="235">
        <v>1</v>
      </c>
      <c r="AK11" s="236"/>
      <c r="AL11" s="235"/>
      <c r="AM11" s="236"/>
      <c r="AN11" s="240"/>
      <c r="AO11" s="241"/>
      <c r="AP11" s="235"/>
      <c r="AQ11" s="236"/>
      <c r="AR11" s="235"/>
      <c r="AS11" s="236"/>
      <c r="AT11" s="237"/>
      <c r="AU11" s="132"/>
    </row>
    <row r="12" spans="1:49" s="24" customFormat="1" ht="15.6" customHeight="1" x14ac:dyDescent="0.25">
      <c r="A12"/>
      <c r="B12" s="265" t="s">
        <v>1619</v>
      </c>
      <c r="C12" s="13" t="s">
        <v>1618</v>
      </c>
      <c r="D12" s="213">
        <v>2004</v>
      </c>
      <c r="E12" s="3" t="s">
        <v>707</v>
      </c>
      <c r="F12" s="199"/>
      <c r="G12" s="284"/>
      <c r="H12" s="91">
        <v>1.4905186837702176</v>
      </c>
      <c r="I12" s="91">
        <f>H12*0.8</f>
        <v>1.192414947016174</v>
      </c>
      <c r="J12" s="30">
        <f t="shared" si="0"/>
        <v>6.6245274834231885E-2</v>
      </c>
      <c r="K12" s="267">
        <f t="shared" si="1"/>
        <v>0.61153250294354577</v>
      </c>
      <c r="L12" s="74"/>
      <c r="M12" s="135">
        <v>6.1863425925925926E-2</v>
      </c>
      <c r="N12" s="91">
        <v>1.4905186837702176</v>
      </c>
      <c r="O12" s="69"/>
      <c r="P12" s="80"/>
      <c r="Q12" s="72"/>
      <c r="R12" s="80"/>
      <c r="S12" s="63"/>
      <c r="T12" s="96"/>
      <c r="U12" s="203"/>
      <c r="V12" s="80"/>
      <c r="W12" s="69"/>
      <c r="X12" s="80"/>
      <c r="Y12" s="69"/>
      <c r="Z12" s="82"/>
      <c r="AA12" s="69"/>
      <c r="AB12" s="100"/>
      <c r="AC12" s="70"/>
      <c r="AD12" s="87"/>
      <c r="AE12" s="66"/>
      <c r="AF12" s="87"/>
      <c r="AG12" s="67"/>
      <c r="AH12" s="99"/>
      <c r="AI12" s="234"/>
      <c r="AJ12" s="235"/>
      <c r="AK12" s="236"/>
      <c r="AL12" s="235"/>
      <c r="AM12" s="236"/>
      <c r="AN12" s="240"/>
      <c r="AO12" s="241"/>
      <c r="AP12" s="235"/>
      <c r="AQ12" s="236"/>
      <c r="AR12" s="235"/>
      <c r="AS12" s="236"/>
      <c r="AT12" s="237"/>
      <c r="AU12" s="71"/>
      <c r="AV12"/>
      <c r="AW12"/>
    </row>
    <row r="13" spans="1:49" ht="15.6" customHeight="1" x14ac:dyDescent="0.25">
      <c r="B13" s="265" t="s">
        <v>1591</v>
      </c>
      <c r="C13" s="3" t="s">
        <v>1536</v>
      </c>
      <c r="D13" s="213">
        <v>1973</v>
      </c>
      <c r="E13" s="3" t="s">
        <v>707</v>
      </c>
      <c r="F13" s="199"/>
      <c r="G13" s="282"/>
      <c r="H13" s="91">
        <v>1.3839933073061907</v>
      </c>
      <c r="I13" s="91">
        <f>H13*0.8</f>
        <v>1.1071946458449526</v>
      </c>
      <c r="J13" s="30">
        <f t="shared" si="0"/>
        <v>6.1510813658052922E-2</v>
      </c>
      <c r="K13" s="267">
        <f t="shared" si="1"/>
        <v>0.61626696411972481</v>
      </c>
      <c r="L13" s="74"/>
      <c r="M13" s="135">
        <v>5.7442129629629628E-2</v>
      </c>
      <c r="N13" s="91">
        <v>1.3839933073061907</v>
      </c>
      <c r="O13" s="69"/>
      <c r="P13" s="80"/>
      <c r="Q13" s="72"/>
      <c r="R13" s="80"/>
      <c r="S13" s="63"/>
      <c r="T13" s="96"/>
      <c r="U13" s="203"/>
      <c r="V13" s="80"/>
      <c r="W13" s="69"/>
      <c r="X13" s="80"/>
      <c r="Y13" s="69"/>
      <c r="Z13" s="82"/>
      <c r="AA13" s="69"/>
      <c r="AB13" s="100"/>
      <c r="AC13" s="70"/>
      <c r="AD13" s="87"/>
      <c r="AE13" s="66"/>
      <c r="AF13" s="87"/>
      <c r="AG13" s="67"/>
      <c r="AH13" s="85"/>
      <c r="AI13" s="234"/>
      <c r="AJ13" s="235"/>
      <c r="AK13" s="236"/>
      <c r="AL13" s="235"/>
      <c r="AM13" s="236"/>
      <c r="AN13" s="242"/>
      <c r="AO13" s="234"/>
      <c r="AP13" s="235"/>
      <c r="AQ13" s="236"/>
      <c r="AR13" s="235"/>
      <c r="AS13" s="236"/>
      <c r="AT13" s="237"/>
      <c r="AU13" s="71"/>
    </row>
    <row r="14" spans="1:49" ht="15.6" customHeight="1" x14ac:dyDescent="0.25">
      <c r="B14" s="46" t="s">
        <v>32</v>
      </c>
      <c r="C14" s="10" t="s">
        <v>31</v>
      </c>
      <c r="D14" s="22">
        <v>1967</v>
      </c>
      <c r="E14" s="28" t="s">
        <v>701</v>
      </c>
      <c r="F14" s="200"/>
      <c r="G14" s="282"/>
      <c r="H14" s="90">
        <v>1.1031991744066045</v>
      </c>
      <c r="I14" s="90">
        <v>1.1031991744066045</v>
      </c>
      <c r="J14" s="30">
        <f t="shared" si="0"/>
        <v>6.1288843022589135E-2</v>
      </c>
      <c r="K14" s="267">
        <f t="shared" si="1"/>
        <v>0.61648893475518851</v>
      </c>
      <c r="L14" s="73"/>
      <c r="M14" s="135"/>
      <c r="N14" s="101"/>
      <c r="O14" s="116"/>
      <c r="P14" s="101"/>
      <c r="Q14" s="117"/>
      <c r="R14" s="101"/>
      <c r="S14" s="117"/>
      <c r="T14" s="126"/>
      <c r="U14" s="174" t="s">
        <v>1227</v>
      </c>
      <c r="V14" s="90">
        <v>1.1031991744066045</v>
      </c>
      <c r="W14" s="116"/>
      <c r="X14" s="101"/>
      <c r="Y14" s="116"/>
      <c r="Z14" s="120"/>
      <c r="AA14" s="116"/>
      <c r="AB14" s="126"/>
      <c r="AC14" s="127">
        <v>4.611111111111111E-2</v>
      </c>
      <c r="AD14" s="139">
        <v>1.1075896580483735</v>
      </c>
      <c r="AE14" s="129"/>
      <c r="AF14" s="128"/>
      <c r="AG14" s="130"/>
      <c r="AH14" s="131"/>
      <c r="AI14" s="234"/>
      <c r="AJ14" s="235"/>
      <c r="AK14" s="236"/>
      <c r="AL14" s="235"/>
      <c r="AM14" s="236"/>
      <c r="AN14" s="242"/>
      <c r="AO14" s="234"/>
      <c r="AP14" s="235"/>
      <c r="AQ14" s="236"/>
      <c r="AR14" s="235"/>
      <c r="AS14" s="236"/>
      <c r="AT14" s="237"/>
      <c r="AU14" s="132"/>
    </row>
    <row r="15" spans="1:49" ht="15.6" customHeight="1" x14ac:dyDescent="0.25">
      <c r="B15" s="46" t="s">
        <v>34</v>
      </c>
      <c r="C15" s="10" t="s">
        <v>33</v>
      </c>
      <c r="D15" s="22">
        <v>1960</v>
      </c>
      <c r="E15" s="28" t="s">
        <v>702</v>
      </c>
      <c r="F15" s="200"/>
      <c r="G15" s="282"/>
      <c r="H15" s="90">
        <v>1.321207430340557</v>
      </c>
      <c r="I15" s="90">
        <v>1.321207430340557</v>
      </c>
      <c r="J15" s="30">
        <f t="shared" si="0"/>
        <v>7.3400412796697609E-2</v>
      </c>
      <c r="K15" s="267">
        <f t="shared" si="1"/>
        <v>0.60437736498108008</v>
      </c>
      <c r="L15" s="73"/>
      <c r="M15" s="135">
        <v>5.5833333333333325E-2</v>
      </c>
      <c r="N15" s="101">
        <v>1.3452314556609033</v>
      </c>
      <c r="O15" s="116"/>
      <c r="P15" s="101"/>
      <c r="Q15" s="117"/>
      <c r="R15" s="101"/>
      <c r="S15" s="117"/>
      <c r="T15" s="126"/>
      <c r="U15" s="174" t="s">
        <v>1203</v>
      </c>
      <c r="V15" s="90">
        <v>1.321207430340557</v>
      </c>
      <c r="W15" s="116"/>
      <c r="X15" s="101"/>
      <c r="Y15" s="116">
        <v>1.4341898148148235E-2</v>
      </c>
      <c r="Z15" s="140">
        <v>1.3028767296126647</v>
      </c>
      <c r="AA15" s="116"/>
      <c r="AB15" s="126"/>
      <c r="AC15" s="127">
        <v>5.3715277777777772E-2</v>
      </c>
      <c r="AD15" s="128">
        <v>1.2902418682235193</v>
      </c>
      <c r="AE15" s="129"/>
      <c r="AF15" s="128"/>
      <c r="AG15" s="130">
        <v>1.3811728395061729E-2</v>
      </c>
      <c r="AH15" s="143">
        <v>1.2462577455963237</v>
      </c>
      <c r="AI15" s="234">
        <v>5.5648148148148148E-2</v>
      </c>
      <c r="AJ15" s="235">
        <v>1.2838451268357811</v>
      </c>
      <c r="AK15" s="236"/>
      <c r="AL15" s="235"/>
      <c r="AM15" s="236">
        <v>1.4672839506172838E-2</v>
      </c>
      <c r="AN15" s="242">
        <v>1.3252491462819709</v>
      </c>
      <c r="AO15" s="234">
        <v>5.1898148148148145E-2</v>
      </c>
      <c r="AP15" s="235">
        <v>1.2164948453608249</v>
      </c>
      <c r="AQ15" s="236"/>
      <c r="AR15" s="235"/>
      <c r="AS15" s="236"/>
      <c r="AT15" s="237"/>
      <c r="AU15" s="132"/>
    </row>
    <row r="16" spans="1:49" ht="15.6" customHeight="1" x14ac:dyDescent="0.25">
      <c r="B16" s="46" t="s">
        <v>36</v>
      </c>
      <c r="C16" s="10" t="s">
        <v>35</v>
      </c>
      <c r="D16" s="22">
        <v>1985</v>
      </c>
      <c r="E16" s="28" t="s">
        <v>703</v>
      </c>
      <c r="F16" s="200"/>
      <c r="G16" s="282"/>
      <c r="H16" s="91">
        <v>1.5223797609118708</v>
      </c>
      <c r="I16" s="91">
        <f>H16*0.8</f>
        <v>1.2179038087294967</v>
      </c>
      <c r="J16" s="30">
        <f t="shared" si="0"/>
        <v>6.7661322707194257E-2</v>
      </c>
      <c r="K16" s="267">
        <f t="shared" si="1"/>
        <v>0.61011645507058343</v>
      </c>
      <c r="L16" s="73"/>
      <c r="M16" s="135"/>
      <c r="N16" s="101"/>
      <c r="O16" s="116"/>
      <c r="P16" s="101"/>
      <c r="Q16" s="117"/>
      <c r="R16" s="101"/>
      <c r="S16" s="117"/>
      <c r="T16" s="126"/>
      <c r="U16" s="174"/>
      <c r="V16" s="101"/>
      <c r="W16" s="116"/>
      <c r="X16" s="101"/>
      <c r="Y16" s="116"/>
      <c r="Z16" s="120"/>
      <c r="AA16" s="116"/>
      <c r="AB16" s="126"/>
      <c r="AC16" s="127">
        <v>6.3379629629629633E-2</v>
      </c>
      <c r="AD16" s="136">
        <v>1.5223797609118708</v>
      </c>
      <c r="AE16" s="129"/>
      <c r="AF16" s="128"/>
      <c r="AG16" s="130"/>
      <c r="AH16" s="131"/>
      <c r="AI16" s="234"/>
      <c r="AJ16" s="235"/>
      <c r="AK16" s="236"/>
      <c r="AL16" s="235"/>
      <c r="AM16" s="236"/>
      <c r="AN16" s="242"/>
      <c r="AO16" s="234"/>
      <c r="AP16" s="235"/>
      <c r="AQ16" s="236"/>
      <c r="AR16" s="235"/>
      <c r="AS16" s="236"/>
      <c r="AT16" s="237"/>
      <c r="AU16" s="132"/>
    </row>
    <row r="17" spans="1:47" ht="15.6" customHeight="1" x14ac:dyDescent="0.25">
      <c r="B17" s="46" t="s">
        <v>40</v>
      </c>
      <c r="C17" s="57" t="s">
        <v>39</v>
      </c>
      <c r="D17" s="58">
        <v>1983</v>
      </c>
      <c r="E17" s="59" t="s">
        <v>704</v>
      </c>
      <c r="F17" s="201">
        <v>1</v>
      </c>
      <c r="G17" s="282">
        <v>43207</v>
      </c>
      <c r="H17" s="90">
        <v>1.0354253225453767</v>
      </c>
      <c r="I17" s="90">
        <v>1.0354253225453767</v>
      </c>
      <c r="J17" s="30">
        <f t="shared" si="0"/>
        <v>5.7523629030298701E-2</v>
      </c>
      <c r="K17" s="267">
        <f t="shared" si="1"/>
        <v>0.62025414874747897</v>
      </c>
      <c r="L17" s="73"/>
      <c r="M17" s="135">
        <v>4.5115740740740741E-2</v>
      </c>
      <c r="N17" s="101">
        <v>1.0870050195203571</v>
      </c>
      <c r="O17" s="116">
        <v>4.3148148148148151E-2</v>
      </c>
      <c r="P17" s="102">
        <v>1.0180229382850901</v>
      </c>
      <c r="Q17" s="117">
        <v>1.2212847222222156E-2</v>
      </c>
      <c r="R17" s="101">
        <v>1.1667422240405145</v>
      </c>
      <c r="S17" s="117">
        <v>5.4803240740740833E-2</v>
      </c>
      <c r="T17" s="144">
        <v>1.0354253225453767</v>
      </c>
      <c r="U17" s="174" t="s">
        <v>1224</v>
      </c>
      <c r="V17" s="101">
        <v>1.07765737874097</v>
      </c>
      <c r="W17" s="116">
        <v>4.3645833333333384E-2</v>
      </c>
      <c r="X17" s="102">
        <v>1.020292207792211</v>
      </c>
      <c r="Y17" s="166">
        <v>1.1954629629629676E-2</v>
      </c>
      <c r="Z17" s="140">
        <v>1.0860074862261941</v>
      </c>
      <c r="AA17" s="166">
        <v>6.3338317676990163E-2</v>
      </c>
      <c r="AB17" s="153">
        <v>1.1231641927293614</v>
      </c>
      <c r="AC17" s="127">
        <v>4.4560185185185182E-2</v>
      </c>
      <c r="AD17" s="128">
        <v>1.0703363914373085</v>
      </c>
      <c r="AE17" s="129">
        <v>4.4560185185185182E-2</v>
      </c>
      <c r="AF17" s="139">
        <v>1.0171730515191544</v>
      </c>
      <c r="AG17" s="130"/>
      <c r="AH17" s="131"/>
      <c r="AI17" s="234"/>
      <c r="AJ17" s="235"/>
      <c r="AK17" s="236">
        <v>4.5613425925925925E-2</v>
      </c>
      <c r="AL17" s="235">
        <v>1.0295193312434694</v>
      </c>
      <c r="AM17" s="236"/>
      <c r="AN17" s="242"/>
      <c r="AO17" s="234"/>
      <c r="AP17" s="235"/>
      <c r="AQ17" s="236">
        <v>6.5405092592592584E-2</v>
      </c>
      <c r="AR17" s="235">
        <v>1</v>
      </c>
      <c r="AS17" s="236"/>
      <c r="AT17" s="237"/>
      <c r="AU17" s="132"/>
    </row>
    <row r="18" spans="1:47" x14ac:dyDescent="0.25">
      <c r="B18" s="62" t="s">
        <v>952</v>
      </c>
      <c r="C18" s="55" t="s">
        <v>1065</v>
      </c>
      <c r="D18" s="22"/>
      <c r="E18" s="55" t="s">
        <v>1166</v>
      </c>
      <c r="F18" s="200"/>
      <c r="G18" s="282"/>
      <c r="H18" s="91">
        <v>1.2897316821465425</v>
      </c>
      <c r="I18" s="91">
        <f>H18*0.8</f>
        <v>1.0317853457172341</v>
      </c>
      <c r="J18" s="30">
        <f t="shared" si="0"/>
        <v>5.7321408095401892E-2</v>
      </c>
      <c r="K18" s="267">
        <f t="shared" si="1"/>
        <v>0.62045636968237583</v>
      </c>
      <c r="L18" s="73"/>
      <c r="M18" s="135"/>
      <c r="N18" s="101"/>
      <c r="O18" s="117"/>
      <c r="P18" s="101"/>
      <c r="Q18" s="117"/>
      <c r="R18" s="101"/>
      <c r="S18" s="117"/>
      <c r="T18" s="126"/>
      <c r="U18" s="174" t="s">
        <v>1243</v>
      </c>
      <c r="V18" s="91">
        <v>1.2897316821465425</v>
      </c>
      <c r="W18" s="117"/>
      <c r="X18" s="101"/>
      <c r="Y18" s="117"/>
      <c r="Z18" s="101"/>
      <c r="AA18" s="117"/>
      <c r="AB18" s="120"/>
      <c r="AC18" s="127"/>
      <c r="AD18" s="128"/>
      <c r="AE18" s="129"/>
      <c r="AF18" s="128"/>
      <c r="AG18" s="130"/>
      <c r="AH18" s="131"/>
      <c r="AI18" s="241"/>
      <c r="AJ18" s="235"/>
      <c r="AK18" s="236"/>
      <c r="AL18" s="235"/>
      <c r="AM18" s="236"/>
      <c r="AN18" s="238"/>
      <c r="AO18" s="234"/>
      <c r="AP18" s="235"/>
      <c r="AQ18" s="236"/>
      <c r="AR18" s="235"/>
      <c r="AS18" s="236"/>
      <c r="AT18" s="237"/>
      <c r="AU18" s="132"/>
    </row>
    <row r="19" spans="1:47" ht="15.6" customHeight="1" x14ac:dyDescent="0.25">
      <c r="B19" s="62" t="s">
        <v>941</v>
      </c>
      <c r="C19" s="55" t="s">
        <v>1054</v>
      </c>
      <c r="D19" s="22"/>
      <c r="E19" s="55" t="s">
        <v>1160</v>
      </c>
      <c r="F19" s="200"/>
      <c r="G19" s="282"/>
      <c r="H19" s="90">
        <v>1.2002063983488129</v>
      </c>
      <c r="I19" s="90">
        <v>1.2002063983488129</v>
      </c>
      <c r="J19" s="30">
        <f t="shared" si="0"/>
        <v>6.6678133241600712E-2</v>
      </c>
      <c r="K19" s="267">
        <f t="shared" si="1"/>
        <v>0.61109964453617693</v>
      </c>
      <c r="L19" s="73"/>
      <c r="M19" s="135">
        <v>5.5150462962962964E-2</v>
      </c>
      <c r="N19" s="101">
        <v>1.3287785833798105</v>
      </c>
      <c r="O19" s="116"/>
      <c r="P19" s="101"/>
      <c r="Q19" s="117"/>
      <c r="R19" s="101"/>
      <c r="S19" s="117"/>
      <c r="T19" s="126"/>
      <c r="U19" s="174" t="s">
        <v>1197</v>
      </c>
      <c r="V19" s="90">
        <v>1.2002063983488129</v>
      </c>
      <c r="W19" s="116"/>
      <c r="X19" s="101"/>
      <c r="Y19" s="116"/>
      <c r="Z19" s="120"/>
      <c r="AA19" s="116"/>
      <c r="AB19" s="126"/>
      <c r="AC19" s="127"/>
      <c r="AD19" s="128"/>
      <c r="AE19" s="129"/>
      <c r="AF19" s="128"/>
      <c r="AG19" s="130"/>
      <c r="AH19" s="131"/>
      <c r="AI19" s="234"/>
      <c r="AJ19" s="235"/>
      <c r="AK19" s="236"/>
      <c r="AL19" s="235"/>
      <c r="AM19" s="236"/>
      <c r="AN19" s="242"/>
      <c r="AO19" s="234"/>
      <c r="AP19" s="235"/>
      <c r="AQ19" s="236"/>
      <c r="AR19" s="235"/>
      <c r="AS19" s="236"/>
      <c r="AT19" s="237"/>
      <c r="AU19" s="132"/>
    </row>
    <row r="20" spans="1:47" ht="15.6" customHeight="1" x14ac:dyDescent="0.25">
      <c r="B20" s="62" t="s">
        <v>960</v>
      </c>
      <c r="C20" s="55" t="s">
        <v>1073</v>
      </c>
      <c r="D20" s="22"/>
      <c r="E20" s="133" t="s">
        <v>1114</v>
      </c>
      <c r="F20" s="200"/>
      <c r="G20" s="282"/>
      <c r="H20" s="91">
        <v>1.5209761534255883</v>
      </c>
      <c r="I20" s="91">
        <f>H20*0.8</f>
        <v>1.2167809227404707</v>
      </c>
      <c r="J20" s="30">
        <f t="shared" si="0"/>
        <v>6.7598940152248363E-2</v>
      </c>
      <c r="K20" s="267">
        <f t="shared" si="1"/>
        <v>0.61017883762552938</v>
      </c>
      <c r="L20" s="73"/>
      <c r="M20" s="135"/>
      <c r="N20" s="101"/>
      <c r="O20" s="116"/>
      <c r="P20" s="101"/>
      <c r="Q20" s="117"/>
      <c r="R20" s="101"/>
      <c r="S20" s="117"/>
      <c r="T20" s="126"/>
      <c r="U20" s="174"/>
      <c r="V20" s="101"/>
      <c r="W20" s="116"/>
      <c r="X20" s="101"/>
      <c r="Y20" s="116">
        <v>1.6742708333333356E-2</v>
      </c>
      <c r="Z20" s="138">
        <v>1.5209761534255883</v>
      </c>
      <c r="AA20" s="116"/>
      <c r="AB20" s="126"/>
      <c r="AC20" s="127"/>
      <c r="AD20" s="128"/>
      <c r="AE20" s="129"/>
      <c r="AF20" s="128"/>
      <c r="AG20" s="130"/>
      <c r="AH20" s="131"/>
      <c r="AI20" s="234"/>
      <c r="AJ20" s="235"/>
      <c r="AK20" s="236"/>
      <c r="AL20" s="235"/>
      <c r="AM20" s="236"/>
      <c r="AN20" s="242"/>
      <c r="AO20" s="234"/>
      <c r="AP20" s="235"/>
      <c r="AQ20" s="236"/>
      <c r="AR20" s="235"/>
      <c r="AS20" s="236"/>
      <c r="AT20" s="237"/>
      <c r="AU20" s="132"/>
    </row>
    <row r="21" spans="1:47" ht="15.6" customHeight="1" x14ac:dyDescent="0.25">
      <c r="B21" s="62" t="s">
        <v>995</v>
      </c>
      <c r="C21" s="55" t="s">
        <v>1105</v>
      </c>
      <c r="D21" s="22"/>
      <c r="E21" s="55" t="s">
        <v>1182</v>
      </c>
      <c r="F21" s="200"/>
      <c r="G21" s="282"/>
      <c r="H21" s="90">
        <v>1.0939765755716677</v>
      </c>
      <c r="I21" s="90">
        <v>1.0939765755716677</v>
      </c>
      <c r="J21" s="30">
        <f t="shared" si="0"/>
        <v>6.0776476420648207E-2</v>
      </c>
      <c r="K21" s="267">
        <f t="shared" si="1"/>
        <v>0.61700130135712949</v>
      </c>
      <c r="L21" s="73"/>
      <c r="M21" s="135">
        <v>4.5405092592592594E-2</v>
      </c>
      <c r="N21" s="90">
        <v>1.0939765755716677</v>
      </c>
      <c r="O21" s="116"/>
      <c r="P21" s="101"/>
      <c r="Q21" s="117"/>
      <c r="R21" s="101"/>
      <c r="S21" s="117"/>
      <c r="T21" s="126"/>
      <c r="U21" s="174" t="s">
        <v>1253</v>
      </c>
      <c r="V21" s="102">
        <v>1.3671310629514959</v>
      </c>
      <c r="W21" s="116"/>
      <c r="X21" s="101"/>
      <c r="Y21" s="116"/>
      <c r="Z21" s="120"/>
      <c r="AA21" s="116"/>
      <c r="AB21" s="126"/>
      <c r="AC21" s="127"/>
      <c r="AD21" s="128"/>
      <c r="AE21" s="129"/>
      <c r="AF21" s="128"/>
      <c r="AG21" s="130"/>
      <c r="AH21" s="131"/>
      <c r="AI21" s="234"/>
      <c r="AJ21" s="235"/>
      <c r="AK21" s="236"/>
      <c r="AL21" s="235"/>
      <c r="AM21" s="236"/>
      <c r="AN21" s="242"/>
      <c r="AO21" s="234"/>
      <c r="AP21" s="235"/>
      <c r="AQ21" s="236"/>
      <c r="AR21" s="235"/>
      <c r="AS21" s="236"/>
      <c r="AT21" s="237"/>
      <c r="AU21" s="132"/>
    </row>
    <row r="22" spans="1:47" ht="15.6" customHeight="1" x14ac:dyDescent="0.25">
      <c r="B22" s="62" t="s">
        <v>947</v>
      </c>
      <c r="C22" s="55" t="s">
        <v>1060</v>
      </c>
      <c r="D22" s="22">
        <v>1969</v>
      </c>
      <c r="E22" s="55" t="s">
        <v>1165</v>
      </c>
      <c r="F22" s="200"/>
      <c r="G22" s="282"/>
      <c r="H22" s="90">
        <v>1.3044784270890224</v>
      </c>
      <c r="I22" s="90">
        <v>1.3044784270890224</v>
      </c>
      <c r="J22" s="30">
        <f t="shared" si="0"/>
        <v>7.2471023727167905E-2</v>
      </c>
      <c r="K22" s="267">
        <f t="shared" si="1"/>
        <v>0.60530675405060985</v>
      </c>
      <c r="L22" s="73"/>
      <c r="M22" s="135"/>
      <c r="N22" s="101"/>
      <c r="O22" s="116">
        <v>5.5289351851851853E-2</v>
      </c>
      <c r="P22" s="90">
        <v>1.3044784270890224</v>
      </c>
      <c r="Q22" s="117"/>
      <c r="R22" s="101"/>
      <c r="S22" s="117"/>
      <c r="T22" s="126"/>
      <c r="U22" s="174"/>
      <c r="V22" s="101"/>
      <c r="W22" s="116">
        <v>5.8518518518518525E-2</v>
      </c>
      <c r="X22" s="102">
        <v>1.3679653679653709</v>
      </c>
      <c r="Y22" s="116"/>
      <c r="Z22" s="120"/>
      <c r="AA22" s="116"/>
      <c r="AB22" s="126"/>
      <c r="AC22" s="127"/>
      <c r="AD22" s="128"/>
      <c r="AE22" s="129"/>
      <c r="AF22" s="128"/>
      <c r="AG22" s="130"/>
      <c r="AH22" s="131"/>
      <c r="AI22" s="234"/>
      <c r="AJ22" s="235"/>
      <c r="AK22" s="236"/>
      <c r="AL22" s="235"/>
      <c r="AM22" s="236"/>
      <c r="AN22" s="242"/>
      <c r="AO22" s="234"/>
      <c r="AP22" s="235"/>
      <c r="AQ22" s="236"/>
      <c r="AR22" s="235"/>
      <c r="AS22" s="236"/>
      <c r="AT22" s="237"/>
      <c r="AU22" s="132"/>
    </row>
    <row r="23" spans="1:47" ht="15.6" customHeight="1" x14ac:dyDescent="0.25">
      <c r="A23" t="s">
        <v>820</v>
      </c>
      <c r="B23" s="46" t="s">
        <v>46</v>
      </c>
      <c r="C23" s="10" t="s">
        <v>45</v>
      </c>
      <c r="D23" s="22">
        <v>1981</v>
      </c>
      <c r="E23" s="28" t="s">
        <v>705</v>
      </c>
      <c r="F23" s="200"/>
      <c r="G23" s="282"/>
      <c r="H23" s="90">
        <v>1.3460680423870608</v>
      </c>
      <c r="I23" s="90">
        <v>1.3460680423870608</v>
      </c>
      <c r="J23" s="30">
        <f t="shared" si="0"/>
        <v>7.478155791039226E-2</v>
      </c>
      <c r="K23" s="267">
        <f t="shared" si="1"/>
        <v>0.6029962198673855</v>
      </c>
      <c r="L23" s="73"/>
      <c r="M23" s="135">
        <v>5.5868055555555553E-2</v>
      </c>
      <c r="N23" s="90">
        <v>1.3460680423870608</v>
      </c>
      <c r="O23" s="116"/>
      <c r="P23" s="101"/>
      <c r="Q23" s="117">
        <v>1.5106597222222184E-2</v>
      </c>
      <c r="R23" s="101">
        <v>1.4431937549066276</v>
      </c>
      <c r="S23" s="117"/>
      <c r="T23" s="126"/>
      <c r="U23" s="174"/>
      <c r="V23" s="101"/>
      <c r="W23" s="116"/>
      <c r="X23" s="101"/>
      <c r="Y23" s="116">
        <v>1.42585648148148E-2</v>
      </c>
      <c r="Z23" s="140">
        <v>1.295306388526732</v>
      </c>
      <c r="AA23" s="116"/>
      <c r="AB23" s="126"/>
      <c r="AC23" s="127">
        <v>5.6678240740740737E-2</v>
      </c>
      <c r="AD23" s="128">
        <v>1.3614122880177923</v>
      </c>
      <c r="AE23" s="129"/>
      <c r="AF23" s="128"/>
      <c r="AG23" s="130">
        <v>1.4908179012345681E-2</v>
      </c>
      <c r="AH23" s="143">
        <v>1.345192508528859</v>
      </c>
      <c r="AI23" s="234"/>
      <c r="AJ23" s="235"/>
      <c r="AK23" s="236"/>
      <c r="AL23" s="235"/>
      <c r="AM23" s="236">
        <v>1.5821759259259261E-2</v>
      </c>
      <c r="AN23" s="242">
        <v>1.4290194438636841</v>
      </c>
      <c r="AO23" s="234">
        <v>5.6192129629629634E-2</v>
      </c>
      <c r="AP23" s="235">
        <v>1.3171459576776996</v>
      </c>
      <c r="AQ23" s="236"/>
      <c r="AR23" s="235"/>
      <c r="AS23" s="236"/>
      <c r="AT23" s="237"/>
      <c r="AU23" s="132"/>
    </row>
    <row r="24" spans="1:47" ht="15.6" customHeight="1" x14ac:dyDescent="0.25">
      <c r="B24" s="46" t="s">
        <v>1490</v>
      </c>
      <c r="C24" s="123" t="s">
        <v>1449</v>
      </c>
      <c r="D24" s="114"/>
      <c r="E24" s="123" t="s">
        <v>1461</v>
      </c>
      <c r="F24" s="199"/>
      <c r="G24" s="282"/>
      <c r="H24" s="91">
        <v>1.7338648149581508</v>
      </c>
      <c r="I24" s="91">
        <f>H24*0.8</f>
        <v>1.3870918519665207</v>
      </c>
      <c r="J24" s="30">
        <f t="shared" si="0"/>
        <v>7.7060658442584487E-2</v>
      </c>
      <c r="K24" s="267">
        <f t="shared" si="1"/>
        <v>0.60071711933519323</v>
      </c>
      <c r="L24" s="73"/>
      <c r="M24" s="135"/>
      <c r="N24" s="101"/>
      <c r="O24" s="116"/>
      <c r="P24" s="101"/>
      <c r="Q24" s="117">
        <v>1.8149189814814726E-2</v>
      </c>
      <c r="R24" s="91">
        <v>1.7338648149581508</v>
      </c>
      <c r="S24" s="117"/>
      <c r="T24" s="126"/>
      <c r="U24" s="174"/>
      <c r="V24" s="101"/>
      <c r="W24" s="116"/>
      <c r="X24" s="101"/>
      <c r="Y24" s="116"/>
      <c r="Z24" s="120"/>
      <c r="AA24" s="116"/>
      <c r="AB24" s="126"/>
      <c r="AC24" s="127"/>
      <c r="AD24" s="128"/>
      <c r="AE24" s="129"/>
      <c r="AF24" s="128"/>
      <c r="AG24" s="130"/>
      <c r="AH24" s="131"/>
      <c r="AI24" s="234"/>
      <c r="AJ24" s="235"/>
      <c r="AK24" s="236"/>
      <c r="AL24" s="235"/>
      <c r="AM24" s="236"/>
      <c r="AN24" s="242"/>
      <c r="AO24" s="234"/>
      <c r="AP24" s="235"/>
      <c r="AQ24" s="236"/>
      <c r="AR24" s="235"/>
      <c r="AS24" s="236"/>
      <c r="AT24" s="237"/>
      <c r="AU24" s="132"/>
    </row>
    <row r="25" spans="1:47" ht="15.6" customHeight="1" x14ac:dyDescent="0.25">
      <c r="B25" s="46" t="s">
        <v>48</v>
      </c>
      <c r="C25" s="10" t="s">
        <v>47</v>
      </c>
      <c r="D25" s="22"/>
      <c r="E25" s="28"/>
      <c r="F25" s="200"/>
      <c r="G25" s="282"/>
      <c r="H25" s="91">
        <v>1.4285664554758755</v>
      </c>
      <c r="I25" s="91">
        <f>H25*0.8</f>
        <v>1.1428531643807005</v>
      </c>
      <c r="J25" s="30">
        <f t="shared" si="0"/>
        <v>6.3491842465594472E-2</v>
      </c>
      <c r="K25" s="267">
        <f t="shared" si="1"/>
        <v>0.61428593531218323</v>
      </c>
      <c r="L25" s="73"/>
      <c r="M25" s="135"/>
      <c r="N25" s="101"/>
      <c r="O25" s="116"/>
      <c r="P25" s="101"/>
      <c r="Q25" s="117"/>
      <c r="R25" s="101"/>
      <c r="S25" s="117"/>
      <c r="T25" s="126"/>
      <c r="U25" s="174"/>
      <c r="V25" s="101"/>
      <c r="W25" s="116"/>
      <c r="X25" s="101"/>
      <c r="Y25" s="116"/>
      <c r="Z25" s="120"/>
      <c r="AA25" s="116"/>
      <c r="AB25" s="126"/>
      <c r="AC25" s="127"/>
      <c r="AD25" s="128"/>
      <c r="AE25" s="129"/>
      <c r="AF25" s="128"/>
      <c r="AG25" s="130">
        <v>1.5832175925925927E-2</v>
      </c>
      <c r="AH25" s="142">
        <v>1.4285664554758755</v>
      </c>
      <c r="AI25" s="234"/>
      <c r="AJ25" s="235"/>
      <c r="AK25" s="236"/>
      <c r="AL25" s="235"/>
      <c r="AM25" s="236"/>
      <c r="AN25" s="242"/>
      <c r="AO25" s="234"/>
      <c r="AP25" s="235"/>
      <c r="AQ25" s="236"/>
      <c r="AR25" s="235"/>
      <c r="AS25" s="236"/>
      <c r="AT25" s="237"/>
      <c r="AU25" s="132"/>
    </row>
    <row r="26" spans="1:47" ht="15.6" customHeight="1" x14ac:dyDescent="0.25">
      <c r="B26" s="46" t="s">
        <v>1495</v>
      </c>
      <c r="C26" s="123" t="s">
        <v>1454</v>
      </c>
      <c r="D26" s="114"/>
      <c r="E26" s="123" t="s">
        <v>1462</v>
      </c>
      <c r="F26" s="199"/>
      <c r="G26" s="282"/>
      <c r="H26" s="91">
        <v>2.2067028604916157</v>
      </c>
      <c r="I26" s="91">
        <f>H26*0.8</f>
        <v>1.7653622883932927</v>
      </c>
      <c r="J26" s="30">
        <f t="shared" si="0"/>
        <v>9.8075682688516255E-2</v>
      </c>
      <c r="K26" s="267">
        <v>0.58333333333333304</v>
      </c>
      <c r="L26" s="73"/>
      <c r="M26" s="135"/>
      <c r="N26" s="101"/>
      <c r="O26" s="116"/>
      <c r="P26" s="101"/>
      <c r="Q26" s="117">
        <v>2.3098611111111111E-2</v>
      </c>
      <c r="R26" s="91">
        <v>2.2067028604916157</v>
      </c>
      <c r="S26" s="117"/>
      <c r="T26" s="126"/>
      <c r="U26" s="174"/>
      <c r="V26" s="101"/>
      <c r="W26" s="116"/>
      <c r="X26" s="101"/>
      <c r="Y26" s="116"/>
      <c r="Z26" s="120"/>
      <c r="AA26" s="116"/>
      <c r="AB26" s="126"/>
      <c r="AC26" s="127"/>
      <c r="AD26" s="128"/>
      <c r="AE26" s="129"/>
      <c r="AF26" s="128"/>
      <c r="AG26" s="130"/>
      <c r="AH26" s="131"/>
      <c r="AI26" s="234"/>
      <c r="AJ26" s="235"/>
      <c r="AK26" s="236"/>
      <c r="AL26" s="235"/>
      <c r="AM26" s="236"/>
      <c r="AN26" s="242"/>
      <c r="AO26" s="234"/>
      <c r="AP26" s="235"/>
      <c r="AQ26" s="236"/>
      <c r="AR26" s="235"/>
      <c r="AS26" s="236"/>
      <c r="AT26" s="237"/>
      <c r="AU26" s="132"/>
    </row>
    <row r="27" spans="1:47" ht="15.6" customHeight="1" x14ac:dyDescent="0.25">
      <c r="B27" s="46" t="s">
        <v>1262</v>
      </c>
      <c r="C27" s="194" t="s">
        <v>1263</v>
      </c>
      <c r="D27" s="58">
        <v>1992</v>
      </c>
      <c r="E27" s="194" t="s">
        <v>709</v>
      </c>
      <c r="F27" s="201">
        <v>1</v>
      </c>
      <c r="G27" s="282">
        <v>43242</v>
      </c>
      <c r="H27" s="91">
        <v>2.190465777389023</v>
      </c>
      <c r="I27" s="91">
        <v>1.74</v>
      </c>
      <c r="J27" s="30">
        <f t="shared" si="0"/>
        <v>9.6666666666666665E-2</v>
      </c>
      <c r="K27" s="267">
        <v>0.58333333333333304</v>
      </c>
      <c r="L27" s="73"/>
      <c r="M27" s="135"/>
      <c r="N27" s="101"/>
      <c r="O27" s="116"/>
      <c r="P27" s="101"/>
      <c r="Q27" s="117"/>
      <c r="R27" s="101"/>
      <c r="S27" s="117">
        <v>0.11593750000000003</v>
      </c>
      <c r="T27" s="149">
        <v>2.190465777389023</v>
      </c>
      <c r="U27" s="174"/>
      <c r="V27" s="101"/>
      <c r="W27" s="116"/>
      <c r="X27" s="101"/>
      <c r="Y27" s="116"/>
      <c r="Z27" s="120"/>
      <c r="AA27" s="116"/>
      <c r="AB27" s="126"/>
      <c r="AC27" s="127"/>
      <c r="AD27" s="128"/>
      <c r="AE27" s="129"/>
      <c r="AF27" s="128"/>
      <c r="AG27" s="130"/>
      <c r="AH27" s="131"/>
      <c r="AI27" s="234"/>
      <c r="AJ27" s="235"/>
      <c r="AK27" s="236"/>
      <c r="AL27" s="235"/>
      <c r="AM27" s="236"/>
      <c r="AN27" s="242"/>
      <c r="AO27" s="234"/>
      <c r="AP27" s="235"/>
      <c r="AQ27" s="236"/>
      <c r="AR27" s="235"/>
      <c r="AS27" s="236"/>
      <c r="AT27" s="237"/>
      <c r="AU27" s="132"/>
    </row>
    <row r="28" spans="1:47" ht="15.6" customHeight="1" x14ac:dyDescent="0.25">
      <c r="B28" s="46" t="s">
        <v>1392</v>
      </c>
      <c r="C28" s="134" t="s">
        <v>1358</v>
      </c>
      <c r="D28" s="114">
        <v>1974</v>
      </c>
      <c r="E28" s="134" t="s">
        <v>1420</v>
      </c>
      <c r="F28" s="276"/>
      <c r="G28" s="282"/>
      <c r="H28" s="91">
        <v>1.6129392080312326</v>
      </c>
      <c r="I28" s="91">
        <f>H28*0.8</f>
        <v>1.2903513664249862</v>
      </c>
      <c r="J28" s="30">
        <f t="shared" si="0"/>
        <v>7.1686187023610334E-2</v>
      </c>
      <c r="K28" s="267">
        <f t="shared" ref="K28:K38" si="2">$K$4-$J$4*(I28/$I$4)</f>
        <v>0.60609159075416741</v>
      </c>
      <c r="L28" s="73"/>
      <c r="M28" s="135">
        <v>6.6944444444444445E-2</v>
      </c>
      <c r="N28" s="91">
        <v>1.6129392080312326</v>
      </c>
      <c r="O28" s="116"/>
      <c r="P28" s="101"/>
      <c r="Q28" s="117"/>
      <c r="R28" s="101"/>
      <c r="S28" s="117"/>
      <c r="T28" s="126"/>
      <c r="U28" s="174"/>
      <c r="V28" s="101"/>
      <c r="W28" s="116"/>
      <c r="X28" s="101"/>
      <c r="Y28" s="116"/>
      <c r="Z28" s="120"/>
      <c r="AA28" s="116"/>
      <c r="AB28" s="126"/>
      <c r="AC28" s="127"/>
      <c r="AD28" s="128"/>
      <c r="AE28" s="129"/>
      <c r="AF28" s="128"/>
      <c r="AG28" s="130"/>
      <c r="AH28" s="131"/>
      <c r="AI28" s="234"/>
      <c r="AJ28" s="235"/>
      <c r="AK28" s="236"/>
      <c r="AL28" s="235"/>
      <c r="AM28" s="236"/>
      <c r="AN28" s="242"/>
      <c r="AO28" s="234"/>
      <c r="AP28" s="235"/>
      <c r="AQ28" s="236"/>
      <c r="AR28" s="235"/>
      <c r="AS28" s="236"/>
      <c r="AT28" s="237"/>
      <c r="AU28" s="132"/>
    </row>
    <row r="29" spans="1:47" ht="15.6" customHeight="1" x14ac:dyDescent="0.25">
      <c r="B29" s="46" t="s">
        <v>50</v>
      </c>
      <c r="C29" s="10" t="s">
        <v>49</v>
      </c>
      <c r="D29" s="22"/>
      <c r="E29" s="28"/>
      <c r="F29" s="200"/>
      <c r="G29" s="282"/>
      <c r="H29" s="91">
        <v>1.307804776160969</v>
      </c>
      <c r="I29" s="91">
        <f>H29*0.8</f>
        <v>1.0462438209287752</v>
      </c>
      <c r="J29" s="30">
        <f t="shared" si="0"/>
        <v>5.8124656718265284E-2</v>
      </c>
      <c r="K29" s="267">
        <f t="shared" si="2"/>
        <v>0.61965312105951242</v>
      </c>
      <c r="L29" s="73"/>
      <c r="M29" s="135"/>
      <c r="N29" s="101"/>
      <c r="O29" s="116"/>
      <c r="P29" s="101"/>
      <c r="Q29" s="117"/>
      <c r="R29" s="101"/>
      <c r="S29" s="117"/>
      <c r="T29" s="126"/>
      <c r="U29" s="174"/>
      <c r="V29" s="101"/>
      <c r="W29" s="116"/>
      <c r="X29" s="101"/>
      <c r="Y29" s="116"/>
      <c r="Z29" s="120"/>
      <c r="AA29" s="117"/>
      <c r="AB29" s="126"/>
      <c r="AC29" s="127"/>
      <c r="AD29" s="128"/>
      <c r="AE29" s="129"/>
      <c r="AF29" s="128"/>
      <c r="AG29" s="130">
        <v>1.4493827160493827E-2</v>
      </c>
      <c r="AH29" s="142">
        <v>1.307804776160969</v>
      </c>
      <c r="AI29" s="234"/>
      <c r="AJ29" s="235"/>
      <c r="AK29" s="236"/>
      <c r="AL29" s="235"/>
      <c r="AM29" s="236"/>
      <c r="AN29" s="238"/>
      <c r="AO29" s="234"/>
      <c r="AP29" s="235"/>
      <c r="AQ29" s="236"/>
      <c r="AR29" s="235"/>
      <c r="AS29" s="236"/>
      <c r="AT29" s="237"/>
      <c r="AU29" s="132"/>
    </row>
    <row r="30" spans="1:47" ht="15.6" customHeight="1" x14ac:dyDescent="0.25">
      <c r="B30" s="46" t="s">
        <v>52</v>
      </c>
      <c r="C30" s="10" t="s">
        <v>51</v>
      </c>
      <c r="D30" s="22">
        <v>1978</v>
      </c>
      <c r="E30" s="28" t="s">
        <v>769</v>
      </c>
      <c r="F30" s="200"/>
      <c r="G30" s="282"/>
      <c r="H30" s="90">
        <v>1</v>
      </c>
      <c r="I30" s="90">
        <v>1</v>
      </c>
      <c r="J30" s="30">
        <f t="shared" si="0"/>
        <v>5.5555555555555552E-2</v>
      </c>
      <c r="K30" s="267">
        <f t="shared" si="2"/>
        <v>0.62222222222222212</v>
      </c>
      <c r="L30" s="73"/>
      <c r="M30" s="135"/>
      <c r="N30" s="101"/>
      <c r="O30" s="116">
        <v>4.238425925925926E-2</v>
      </c>
      <c r="P30" s="90">
        <v>1</v>
      </c>
      <c r="Q30" s="117"/>
      <c r="R30" s="101"/>
      <c r="S30" s="117"/>
      <c r="T30" s="126"/>
      <c r="U30" s="174"/>
      <c r="V30" s="101"/>
      <c r="W30" s="116">
        <v>4.3483796296296284E-2</v>
      </c>
      <c r="X30" s="102">
        <v>1.0165043290043307</v>
      </c>
      <c r="Y30" s="116"/>
      <c r="Z30" s="120"/>
      <c r="AA30" s="116"/>
      <c r="AB30" s="126"/>
      <c r="AC30" s="127"/>
      <c r="AD30" s="128"/>
      <c r="AE30" s="129">
        <v>4.6226851851851852E-2</v>
      </c>
      <c r="AF30" s="139">
        <v>1.0552179656538969</v>
      </c>
      <c r="AG30" s="130"/>
      <c r="AH30" s="131"/>
      <c r="AI30" s="234"/>
      <c r="AJ30" s="235"/>
      <c r="AK30" s="236"/>
      <c r="AL30" s="235"/>
      <c r="AM30" s="236"/>
      <c r="AN30" s="242"/>
      <c r="AO30" s="234"/>
      <c r="AP30" s="235"/>
      <c r="AQ30" s="236"/>
      <c r="AR30" s="235"/>
      <c r="AS30" s="236"/>
      <c r="AT30" s="237"/>
      <c r="AU30" s="132"/>
    </row>
    <row r="31" spans="1:47" ht="15.6" customHeight="1" x14ac:dyDescent="0.25">
      <c r="B31" s="46" t="s">
        <v>54</v>
      </c>
      <c r="C31" s="10" t="s">
        <v>53</v>
      </c>
      <c r="D31" s="22">
        <v>1978</v>
      </c>
      <c r="E31" s="28" t="s">
        <v>703</v>
      </c>
      <c r="F31" s="200"/>
      <c r="G31" s="282"/>
      <c r="H31" s="90">
        <v>1.3317859093391589</v>
      </c>
      <c r="I31" s="90">
        <v>1.3317859093391589</v>
      </c>
      <c r="J31" s="30">
        <f t="shared" si="0"/>
        <v>7.3988106074397708E-2</v>
      </c>
      <c r="K31" s="267">
        <f t="shared" si="2"/>
        <v>0.60378967170337994</v>
      </c>
      <c r="L31" s="73"/>
      <c r="M31" s="135"/>
      <c r="N31" s="101"/>
      <c r="O31" s="116">
        <v>5.6446759259259259E-2</v>
      </c>
      <c r="P31" s="90">
        <v>1.3317859093391589</v>
      </c>
      <c r="Q31" s="117"/>
      <c r="R31" s="101"/>
      <c r="S31" s="117"/>
      <c r="T31" s="126"/>
      <c r="U31" s="174"/>
      <c r="V31" s="101"/>
      <c r="W31" s="116"/>
      <c r="X31" s="101"/>
      <c r="Y31" s="116"/>
      <c r="Z31" s="120"/>
      <c r="AA31" s="117"/>
      <c r="AB31" s="126"/>
      <c r="AC31" s="127"/>
      <c r="AD31" s="128"/>
      <c r="AE31" s="129">
        <v>6.2962962962962957E-2</v>
      </c>
      <c r="AF31" s="139">
        <v>1.4372523117569351</v>
      </c>
      <c r="AG31" s="130"/>
      <c r="AH31" s="131"/>
      <c r="AI31" s="234"/>
      <c r="AJ31" s="235"/>
      <c r="AK31" s="236"/>
      <c r="AL31" s="235"/>
      <c r="AM31" s="236"/>
      <c r="AN31" s="238"/>
      <c r="AO31" s="234"/>
      <c r="AP31" s="235"/>
      <c r="AQ31" s="236"/>
      <c r="AR31" s="235"/>
      <c r="AS31" s="236"/>
      <c r="AT31" s="237"/>
      <c r="AU31" s="132"/>
    </row>
    <row r="32" spans="1:47" ht="15.6" customHeight="1" x14ac:dyDescent="0.25">
      <c r="B32" s="62" t="s">
        <v>908</v>
      </c>
      <c r="C32" s="55" t="s">
        <v>1021</v>
      </c>
      <c r="D32" s="22"/>
      <c r="E32" s="55" t="s">
        <v>1115</v>
      </c>
      <c r="F32" s="200"/>
      <c r="G32" s="282"/>
      <c r="H32" s="91">
        <v>1.0779153766769864</v>
      </c>
      <c r="I32" s="91">
        <f>H32*0.8</f>
        <v>0.86233230134158922</v>
      </c>
      <c r="J32" s="30">
        <f t="shared" si="0"/>
        <v>4.7907350074532735E-2</v>
      </c>
      <c r="K32" s="267">
        <f t="shared" si="2"/>
        <v>0.62987042770324497</v>
      </c>
      <c r="L32" s="73"/>
      <c r="M32" s="135"/>
      <c r="N32" s="101"/>
      <c r="O32" s="116"/>
      <c r="P32" s="101"/>
      <c r="Q32" s="117"/>
      <c r="R32" s="101"/>
      <c r="S32" s="117"/>
      <c r="T32" s="126"/>
      <c r="U32" s="174" t="s">
        <v>1233</v>
      </c>
      <c r="V32" s="91">
        <v>1.0779153766769864</v>
      </c>
      <c r="W32" s="116"/>
      <c r="X32" s="101"/>
      <c r="Y32" s="116"/>
      <c r="Z32" s="120"/>
      <c r="AA32" s="116"/>
      <c r="AB32" s="126"/>
      <c r="AC32" s="127"/>
      <c r="AD32" s="128"/>
      <c r="AE32" s="129"/>
      <c r="AF32" s="128"/>
      <c r="AG32" s="130"/>
      <c r="AH32" s="131"/>
      <c r="AI32" s="234"/>
      <c r="AJ32" s="235"/>
      <c r="AK32" s="236"/>
      <c r="AL32" s="235"/>
      <c r="AM32" s="236"/>
      <c r="AN32" s="242"/>
      <c r="AO32" s="234"/>
      <c r="AP32" s="235"/>
      <c r="AQ32" s="236"/>
      <c r="AR32" s="235"/>
      <c r="AS32" s="236"/>
      <c r="AT32" s="237"/>
      <c r="AU32" s="132"/>
    </row>
    <row r="33" spans="2:47" ht="15.6" customHeight="1" x14ac:dyDescent="0.25">
      <c r="B33" s="46" t="s">
        <v>56</v>
      </c>
      <c r="C33" s="57" t="s">
        <v>55</v>
      </c>
      <c r="D33" s="58">
        <v>1976</v>
      </c>
      <c r="E33" s="59" t="s">
        <v>702</v>
      </c>
      <c r="F33" s="201">
        <v>1</v>
      </c>
      <c r="G33" s="282">
        <v>43167</v>
      </c>
      <c r="H33" s="90">
        <v>1.4181062759676362</v>
      </c>
      <c r="I33" s="90">
        <v>1.4181062759676362</v>
      </c>
      <c r="J33" s="30">
        <f t="shared" si="0"/>
        <v>7.8783681998202001E-2</v>
      </c>
      <c r="K33" s="267">
        <f t="shared" si="2"/>
        <v>0.59899409577957574</v>
      </c>
      <c r="L33" s="112"/>
      <c r="M33" s="135">
        <v>5.710648148148148E-2</v>
      </c>
      <c r="N33" s="102">
        <v>1.3759063022866704</v>
      </c>
      <c r="O33" s="116">
        <v>6.1817129629629632E-2</v>
      </c>
      <c r="P33" s="101">
        <v>1.4584926269797924</v>
      </c>
      <c r="Q33" s="117">
        <v>1.5066782407407331E-2</v>
      </c>
      <c r="R33" s="102">
        <v>1.4393900861354079</v>
      </c>
      <c r="S33" s="117">
        <v>7.5057870370370372E-2</v>
      </c>
      <c r="T33" s="144">
        <v>1.4181062759676362</v>
      </c>
      <c r="U33" s="174"/>
      <c r="V33" s="101"/>
      <c r="W33" s="116"/>
      <c r="X33" s="101"/>
      <c r="Y33" s="116">
        <v>1.5497106481481393E-2</v>
      </c>
      <c r="Z33" s="140">
        <v>1.407820582916262</v>
      </c>
      <c r="AA33" s="116"/>
      <c r="AB33" s="126"/>
      <c r="AC33" s="127">
        <v>6.008101851851852E-2</v>
      </c>
      <c r="AD33" s="128">
        <v>1.4431470670002777</v>
      </c>
      <c r="AE33" s="129"/>
      <c r="AF33" s="128"/>
      <c r="AG33" s="130">
        <v>1.5562114197530863E-2</v>
      </c>
      <c r="AH33" s="143">
        <v>1.4041982872658914</v>
      </c>
      <c r="AI33" s="234">
        <v>5.9791666666666667E-2</v>
      </c>
      <c r="AJ33" s="235">
        <v>1.3794392523364485</v>
      </c>
      <c r="AK33" s="236">
        <v>5.9988425925925924E-2</v>
      </c>
      <c r="AL33" s="235">
        <v>1.3539707419017766</v>
      </c>
      <c r="AM33" s="236">
        <v>1.7176311728395063E-2</v>
      </c>
      <c r="AN33" s="242">
        <v>1.5513624642832256</v>
      </c>
      <c r="AO33" s="234"/>
      <c r="AP33" s="235"/>
      <c r="AQ33" s="236"/>
      <c r="AR33" s="235"/>
      <c r="AS33" s="236">
        <v>1.7883873456790125E-2</v>
      </c>
      <c r="AT33" s="237">
        <v>1.6657084336483527</v>
      </c>
      <c r="AU33" s="132"/>
    </row>
    <row r="34" spans="2:47" ht="15.6" customHeight="1" x14ac:dyDescent="0.25">
      <c r="B34" s="46" t="s">
        <v>1474</v>
      </c>
      <c r="C34" s="123" t="s">
        <v>1434</v>
      </c>
      <c r="D34" s="114"/>
      <c r="E34" s="123"/>
      <c r="F34" s="199"/>
      <c r="G34" s="282"/>
      <c r="H34" s="91">
        <v>1.2452702926834782</v>
      </c>
      <c r="I34" s="91">
        <f>H34*0.8</f>
        <v>0.99621623414678262</v>
      </c>
      <c r="J34" s="30">
        <f t="shared" si="0"/>
        <v>5.5345346341487918E-2</v>
      </c>
      <c r="K34" s="267">
        <f t="shared" si="2"/>
        <v>0.62243243143628979</v>
      </c>
      <c r="L34" s="73"/>
      <c r="M34" s="135"/>
      <c r="N34" s="101"/>
      <c r="O34" s="116"/>
      <c r="P34" s="101"/>
      <c r="Q34" s="117">
        <v>1.3034837962963008E-2</v>
      </c>
      <c r="R34" s="91">
        <v>1.2452702926834782</v>
      </c>
      <c r="S34" s="117"/>
      <c r="T34" s="126"/>
      <c r="U34" s="174"/>
      <c r="V34" s="101"/>
      <c r="W34" s="116"/>
      <c r="X34" s="101"/>
      <c r="Y34" s="116"/>
      <c r="Z34" s="120"/>
      <c r="AA34" s="116"/>
      <c r="AB34" s="126"/>
      <c r="AC34" s="127"/>
      <c r="AD34" s="128"/>
      <c r="AE34" s="129"/>
      <c r="AF34" s="128"/>
      <c r="AG34" s="130"/>
      <c r="AH34" s="131"/>
      <c r="AI34" s="234"/>
      <c r="AJ34" s="235"/>
      <c r="AK34" s="236"/>
      <c r="AL34" s="235"/>
      <c r="AM34" s="236"/>
      <c r="AN34" s="242"/>
      <c r="AO34" s="234"/>
      <c r="AP34" s="235"/>
      <c r="AQ34" s="236"/>
      <c r="AR34" s="235"/>
      <c r="AS34" s="236"/>
      <c r="AT34" s="237"/>
      <c r="AU34" s="132"/>
    </row>
    <row r="35" spans="2:47" ht="15.6" customHeight="1" x14ac:dyDescent="0.25">
      <c r="B35" s="46" t="s">
        <v>58</v>
      </c>
      <c r="C35" s="57" t="s">
        <v>57</v>
      </c>
      <c r="D35" s="58">
        <v>1981</v>
      </c>
      <c r="E35" s="59" t="s">
        <v>702</v>
      </c>
      <c r="F35" s="201">
        <v>1</v>
      </c>
      <c r="G35" s="282">
        <v>43167</v>
      </c>
      <c r="H35" s="90">
        <v>1.508365867261573</v>
      </c>
      <c r="I35" s="90">
        <v>1.508365867261573</v>
      </c>
      <c r="J35" s="30">
        <f t="shared" si="0"/>
        <v>8.3798103736754045E-2</v>
      </c>
      <c r="K35" s="267">
        <f t="shared" si="2"/>
        <v>0.5939796740410237</v>
      </c>
      <c r="L35" s="73"/>
      <c r="M35" s="135">
        <v>6.2604166666666669E-2</v>
      </c>
      <c r="N35" s="90">
        <v>1.508365867261573</v>
      </c>
      <c r="O35" s="116">
        <v>6.2557870370370375E-2</v>
      </c>
      <c r="P35" s="102">
        <v>1.4759694156198799</v>
      </c>
      <c r="Q35" s="117">
        <v>1.7210300925925903E-2</v>
      </c>
      <c r="R35" s="101">
        <v>1.6441689978880873</v>
      </c>
      <c r="S35" s="117">
        <v>8.4351851851851789E-2</v>
      </c>
      <c r="T35" s="126">
        <v>1.5937021648808209</v>
      </c>
      <c r="U35" s="174"/>
      <c r="V35" s="101"/>
      <c r="W35" s="116"/>
      <c r="X35" s="101"/>
      <c r="Y35" s="116">
        <v>1.7597453703703692E-2</v>
      </c>
      <c r="Z35" s="120">
        <v>1.5986247213693967</v>
      </c>
      <c r="AA35" s="116"/>
      <c r="AB35" s="126"/>
      <c r="AC35" s="127"/>
      <c r="AD35" s="128"/>
      <c r="AE35" s="129"/>
      <c r="AF35" s="128"/>
      <c r="AG35" s="130"/>
      <c r="AH35" s="131"/>
      <c r="AI35" s="234">
        <v>6.6435185185185194E-2</v>
      </c>
      <c r="AJ35" s="235">
        <v>1.5327102803738319</v>
      </c>
      <c r="AK35" s="236">
        <v>6.3379629629629633E-2</v>
      </c>
      <c r="AL35" s="235">
        <v>1.4305120167189136</v>
      </c>
      <c r="AM35" s="236">
        <v>1.8696180555555553E-2</v>
      </c>
      <c r="AN35" s="242">
        <v>1.6886368388040978</v>
      </c>
      <c r="AO35" s="234"/>
      <c r="AP35" s="235"/>
      <c r="AQ35" s="236"/>
      <c r="AR35" s="235"/>
      <c r="AS35" s="236">
        <v>2.0519675925925924E-2</v>
      </c>
      <c r="AT35" s="237">
        <v>1.9112077329404578</v>
      </c>
      <c r="AU35" s="132"/>
    </row>
    <row r="36" spans="2:47" x14ac:dyDescent="0.25">
      <c r="B36" s="46" t="s">
        <v>1388</v>
      </c>
      <c r="C36" s="134" t="s">
        <v>1354</v>
      </c>
      <c r="D36" s="114">
        <v>1980</v>
      </c>
      <c r="E36" s="134" t="s">
        <v>1417</v>
      </c>
      <c r="F36" s="276"/>
      <c r="G36" s="284"/>
      <c r="H36" s="91">
        <v>1.5312325711098718</v>
      </c>
      <c r="I36" s="91">
        <f t="shared" ref="I36:I42" si="3">H36*0.8</f>
        <v>1.2249860568878974</v>
      </c>
      <c r="J36" s="30">
        <f t="shared" si="0"/>
        <v>6.8054780938216514E-2</v>
      </c>
      <c r="K36" s="267">
        <f t="shared" si="2"/>
        <v>0.60972299683956122</v>
      </c>
      <c r="L36" s="73"/>
      <c r="M36" s="135">
        <v>6.3553240740740743E-2</v>
      </c>
      <c r="N36" s="91">
        <v>1.5312325711098718</v>
      </c>
      <c r="O36" s="116"/>
      <c r="P36" s="101"/>
      <c r="Q36" s="117"/>
      <c r="R36" s="101"/>
      <c r="S36" s="117"/>
      <c r="T36" s="126"/>
      <c r="U36" s="174"/>
      <c r="V36" s="101"/>
      <c r="W36" s="116"/>
      <c r="X36" s="101"/>
      <c r="Y36" s="116"/>
      <c r="Z36" s="120"/>
      <c r="AA36" s="116"/>
      <c r="AB36" s="126"/>
      <c r="AC36" s="127"/>
      <c r="AD36" s="128"/>
      <c r="AE36" s="129"/>
      <c r="AF36" s="128"/>
      <c r="AG36" s="130"/>
      <c r="AH36" s="131"/>
      <c r="AI36" s="241"/>
      <c r="AJ36" s="235"/>
      <c r="AK36" s="236"/>
      <c r="AL36" s="235"/>
      <c r="AM36" s="236"/>
      <c r="AN36" s="242"/>
      <c r="AO36" s="234"/>
      <c r="AP36" s="235"/>
      <c r="AQ36" s="236"/>
      <c r="AR36" s="235"/>
      <c r="AS36" s="236"/>
      <c r="AT36" s="237"/>
      <c r="AU36" s="132"/>
    </row>
    <row r="37" spans="2:47" ht="15.6" customHeight="1" x14ac:dyDescent="0.25">
      <c r="B37" s="46" t="s">
        <v>60</v>
      </c>
      <c r="C37" s="10" t="s">
        <v>59</v>
      </c>
      <c r="D37" s="22"/>
      <c r="E37" s="28"/>
      <c r="F37" s="200"/>
      <c r="G37" s="282"/>
      <c r="H37" s="91">
        <v>1.155747406530669</v>
      </c>
      <c r="I37" s="91">
        <f t="shared" si="3"/>
        <v>0.92459792522453521</v>
      </c>
      <c r="J37" s="30">
        <f t="shared" ref="J37:J61" si="4">$J$4*I37</f>
        <v>5.1366551401363064E-2</v>
      </c>
      <c r="K37" s="267">
        <f t="shared" si="2"/>
        <v>0.62641122637641466</v>
      </c>
      <c r="L37" s="73"/>
      <c r="M37" s="135"/>
      <c r="N37" s="101"/>
      <c r="O37" s="116"/>
      <c r="P37" s="101"/>
      <c r="Q37" s="117"/>
      <c r="R37" s="101"/>
      <c r="S37" s="117"/>
      <c r="T37" s="126"/>
      <c r="U37" s="174"/>
      <c r="V37" s="101"/>
      <c r="W37" s="116"/>
      <c r="X37" s="101"/>
      <c r="Y37" s="116"/>
      <c r="Z37" s="120"/>
      <c r="AA37" s="116"/>
      <c r="AB37" s="126"/>
      <c r="AC37" s="127"/>
      <c r="AD37" s="128"/>
      <c r="AE37" s="129"/>
      <c r="AF37" s="128"/>
      <c r="AG37" s="130">
        <v>1.2808641975308642E-2</v>
      </c>
      <c r="AH37" s="142">
        <v>1.155747406530669</v>
      </c>
      <c r="AI37" s="234"/>
      <c r="AJ37" s="235"/>
      <c r="AK37" s="236"/>
      <c r="AL37" s="235"/>
      <c r="AM37" s="236"/>
      <c r="AN37" s="242"/>
      <c r="AO37" s="234"/>
      <c r="AP37" s="235"/>
      <c r="AQ37" s="236"/>
      <c r="AR37" s="235"/>
      <c r="AS37" s="236"/>
      <c r="AT37" s="237"/>
      <c r="AU37" s="132"/>
    </row>
    <row r="38" spans="2:47" ht="15.6" customHeight="1" x14ac:dyDescent="0.25">
      <c r="B38" s="62" t="s">
        <v>921</v>
      </c>
      <c r="C38" s="55" t="s">
        <v>1034</v>
      </c>
      <c r="D38" s="22"/>
      <c r="E38" s="55" t="s">
        <v>1149</v>
      </c>
      <c r="F38" s="200"/>
      <c r="G38" s="282"/>
      <c r="H38" s="91">
        <v>1.1593614718614755</v>
      </c>
      <c r="I38" s="91">
        <f t="shared" si="3"/>
        <v>0.92748917748918047</v>
      </c>
      <c r="J38" s="30">
        <f t="shared" si="4"/>
        <v>5.1527176527176692E-2</v>
      </c>
      <c r="K38" s="267">
        <f t="shared" si="2"/>
        <v>0.62625060125060106</v>
      </c>
      <c r="L38" s="73"/>
      <c r="M38" s="135"/>
      <c r="N38" s="101"/>
      <c r="O38" s="116"/>
      <c r="P38" s="101"/>
      <c r="Q38" s="117"/>
      <c r="R38" s="101"/>
      <c r="S38" s="117"/>
      <c r="T38" s="126"/>
      <c r="U38" s="174"/>
      <c r="V38" s="101"/>
      <c r="W38" s="116">
        <v>4.9594907407407463E-2</v>
      </c>
      <c r="X38" s="91">
        <v>1.1593614718614755</v>
      </c>
      <c r="Y38" s="116"/>
      <c r="Z38" s="120"/>
      <c r="AA38" s="116"/>
      <c r="AB38" s="126"/>
      <c r="AC38" s="127"/>
      <c r="AD38" s="128"/>
      <c r="AE38" s="129"/>
      <c r="AF38" s="128"/>
      <c r="AG38" s="130"/>
      <c r="AH38" s="131"/>
      <c r="AI38" s="234"/>
      <c r="AJ38" s="235"/>
      <c r="AK38" s="236"/>
      <c r="AL38" s="235"/>
      <c r="AM38" s="236"/>
      <c r="AN38" s="242"/>
      <c r="AO38" s="234"/>
      <c r="AP38" s="235"/>
      <c r="AQ38" s="236"/>
      <c r="AR38" s="235"/>
      <c r="AS38" s="236"/>
      <c r="AT38" s="237"/>
      <c r="AU38" s="132"/>
    </row>
    <row r="39" spans="2:47" ht="15.6" customHeight="1" x14ac:dyDescent="0.25">
      <c r="B39" s="265" t="s">
        <v>1610</v>
      </c>
      <c r="C39" s="3" t="s">
        <v>1565</v>
      </c>
      <c r="D39" s="213">
        <v>1979</v>
      </c>
      <c r="E39" s="3" t="s">
        <v>1538</v>
      </c>
      <c r="F39" s="199"/>
      <c r="G39" s="282"/>
      <c r="H39" s="91">
        <v>2.1737311767986616</v>
      </c>
      <c r="I39" s="91">
        <f t="shared" si="3"/>
        <v>1.7389849414389293</v>
      </c>
      <c r="J39" s="30">
        <f t="shared" si="4"/>
        <v>9.6610274524384962E-2</v>
      </c>
      <c r="K39" s="267">
        <v>0.58333333333333304</v>
      </c>
      <c r="L39" s="74"/>
      <c r="M39" s="135">
        <v>9.0219907407407415E-2</v>
      </c>
      <c r="N39" s="91">
        <v>2.1737311767986616</v>
      </c>
      <c r="O39" s="69"/>
      <c r="P39" s="80"/>
      <c r="Q39" s="72"/>
      <c r="R39" s="80"/>
      <c r="S39" s="63"/>
      <c r="T39" s="96"/>
      <c r="U39" s="203"/>
      <c r="V39" s="80"/>
      <c r="W39" s="69"/>
      <c r="X39" s="80"/>
      <c r="Y39" s="69"/>
      <c r="Z39" s="82"/>
      <c r="AA39" s="69"/>
      <c r="AB39" s="100"/>
      <c r="AC39" s="70"/>
      <c r="AD39" s="87"/>
      <c r="AE39" s="66"/>
      <c r="AF39" s="87"/>
      <c r="AG39" s="67"/>
      <c r="AH39" s="85"/>
      <c r="AI39" s="234"/>
      <c r="AJ39" s="235"/>
      <c r="AK39" s="236"/>
      <c r="AL39" s="235"/>
      <c r="AM39" s="236"/>
      <c r="AN39" s="242"/>
      <c r="AO39" s="234"/>
      <c r="AP39" s="235"/>
      <c r="AQ39" s="236"/>
      <c r="AR39" s="235"/>
      <c r="AS39" s="236"/>
      <c r="AT39" s="237"/>
      <c r="AU39" s="71"/>
    </row>
    <row r="40" spans="2:47" ht="15.6" customHeight="1" x14ac:dyDescent="0.25">
      <c r="B40" s="265" t="s">
        <v>1592</v>
      </c>
      <c r="C40" s="3" t="s">
        <v>1537</v>
      </c>
      <c r="D40" s="213">
        <v>1982</v>
      </c>
      <c r="E40" s="3" t="s">
        <v>1538</v>
      </c>
      <c r="F40" s="199"/>
      <c r="G40" s="282"/>
      <c r="H40" s="91">
        <v>1.3909648633575014</v>
      </c>
      <c r="I40" s="91">
        <f t="shared" si="3"/>
        <v>1.1127718906860011</v>
      </c>
      <c r="J40" s="30">
        <f t="shared" si="4"/>
        <v>6.1820660593666726E-2</v>
      </c>
      <c r="K40" s="267">
        <f t="shared" ref="K40:K54" si="5">$K$4-$J$4*(I40/$I$4)</f>
        <v>0.61595711718411095</v>
      </c>
      <c r="L40" s="74"/>
      <c r="M40" s="135">
        <v>5.7731481481481474E-2</v>
      </c>
      <c r="N40" s="91">
        <v>1.3909648633575014</v>
      </c>
      <c r="O40" s="69"/>
      <c r="P40" s="80"/>
      <c r="Q40" s="72"/>
      <c r="R40" s="80"/>
      <c r="S40" s="63"/>
      <c r="T40" s="96"/>
      <c r="U40" s="203"/>
      <c r="V40" s="80"/>
      <c r="W40" s="69"/>
      <c r="X40" s="80"/>
      <c r="Y40" s="69"/>
      <c r="Z40" s="82"/>
      <c r="AA40" s="69"/>
      <c r="AB40" s="100"/>
      <c r="AC40" s="70"/>
      <c r="AD40" s="87"/>
      <c r="AE40" s="66"/>
      <c r="AF40" s="87"/>
      <c r="AG40" s="67"/>
      <c r="AH40" s="85"/>
      <c r="AI40" s="234"/>
      <c r="AJ40" s="235"/>
      <c r="AK40" s="236"/>
      <c r="AL40" s="235"/>
      <c r="AM40" s="236"/>
      <c r="AN40" s="242"/>
      <c r="AO40" s="234"/>
      <c r="AP40" s="235"/>
      <c r="AQ40" s="236"/>
      <c r="AR40" s="235"/>
      <c r="AS40" s="236"/>
      <c r="AT40" s="237"/>
      <c r="AU40" s="71"/>
    </row>
    <row r="41" spans="2:47" ht="15.6" customHeight="1" x14ac:dyDescent="0.25">
      <c r="B41" s="46" t="s">
        <v>1389</v>
      </c>
      <c r="C41" s="134" t="s">
        <v>1355</v>
      </c>
      <c r="D41" s="114">
        <v>1973</v>
      </c>
      <c r="E41" s="134" t="s">
        <v>1418</v>
      </c>
      <c r="F41" s="276"/>
      <c r="G41" s="282"/>
      <c r="H41" s="91">
        <v>1.5750139431121026</v>
      </c>
      <c r="I41" s="91">
        <f t="shared" si="3"/>
        <v>1.2600111544896822</v>
      </c>
      <c r="J41" s="30">
        <f t="shared" si="4"/>
        <v>7.0000619693871224E-2</v>
      </c>
      <c r="K41" s="267">
        <f t="shared" si="5"/>
        <v>0.60777715808390642</v>
      </c>
      <c r="L41" s="73"/>
      <c r="M41" s="135">
        <v>6.537037037037037E-2</v>
      </c>
      <c r="N41" s="91">
        <v>1.5750139431121026</v>
      </c>
      <c r="O41" s="116"/>
      <c r="P41" s="101"/>
      <c r="Q41" s="117"/>
      <c r="R41" s="101"/>
      <c r="S41" s="117"/>
      <c r="T41" s="126"/>
      <c r="U41" s="174"/>
      <c r="V41" s="101"/>
      <c r="W41" s="116"/>
      <c r="X41" s="101"/>
      <c r="Y41" s="116"/>
      <c r="Z41" s="120"/>
      <c r="AA41" s="116"/>
      <c r="AB41" s="126"/>
      <c r="AC41" s="127"/>
      <c r="AD41" s="128"/>
      <c r="AE41" s="129"/>
      <c r="AF41" s="128"/>
      <c r="AG41" s="130"/>
      <c r="AH41" s="131"/>
      <c r="AI41" s="234"/>
      <c r="AJ41" s="235"/>
      <c r="AK41" s="236"/>
      <c r="AL41" s="235"/>
      <c r="AM41" s="236"/>
      <c r="AN41" s="242"/>
      <c r="AO41" s="234"/>
      <c r="AP41" s="235"/>
      <c r="AQ41" s="236"/>
      <c r="AR41" s="235"/>
      <c r="AS41" s="236"/>
      <c r="AT41" s="237"/>
      <c r="AU41" s="132"/>
    </row>
    <row r="42" spans="2:47" ht="15.6" customHeight="1" x14ac:dyDescent="0.3">
      <c r="B42" s="46" t="s">
        <v>1380</v>
      </c>
      <c r="C42" s="134" t="s">
        <v>1346</v>
      </c>
      <c r="D42" s="114">
        <v>1982</v>
      </c>
      <c r="E42" s="134" t="s">
        <v>1409</v>
      </c>
      <c r="F42" s="276"/>
      <c r="G42" s="282"/>
      <c r="H42" s="91">
        <v>1.4383714445064137</v>
      </c>
      <c r="I42" s="91">
        <f t="shared" si="3"/>
        <v>1.1506971556051311</v>
      </c>
      <c r="J42" s="30">
        <f t="shared" si="4"/>
        <v>6.3927619755840617E-2</v>
      </c>
      <c r="K42" s="267">
        <f t="shared" si="5"/>
        <v>0.6138501580219371</v>
      </c>
      <c r="L42" s="73"/>
      <c r="M42" s="135">
        <v>5.9699074074074071E-2</v>
      </c>
      <c r="N42" s="91">
        <v>1.4383714445064137</v>
      </c>
      <c r="O42" s="116"/>
      <c r="P42" s="101"/>
      <c r="Q42" s="117"/>
      <c r="R42" s="101"/>
      <c r="S42" s="117"/>
      <c r="T42" s="126"/>
      <c r="U42" s="174"/>
      <c r="V42" s="101"/>
      <c r="W42" s="116"/>
      <c r="X42" s="101"/>
      <c r="Y42" s="116"/>
      <c r="Z42" s="120"/>
      <c r="AA42" s="116"/>
      <c r="AB42" s="126"/>
      <c r="AC42" s="127"/>
      <c r="AD42" s="128"/>
      <c r="AE42" s="129"/>
      <c r="AF42" s="128"/>
      <c r="AG42" s="130"/>
      <c r="AH42" s="131"/>
      <c r="AI42" s="234"/>
      <c r="AJ42" s="235"/>
      <c r="AK42" s="236"/>
      <c r="AL42" s="235"/>
      <c r="AM42" s="236"/>
      <c r="AN42" s="242"/>
      <c r="AO42" s="234"/>
      <c r="AP42" s="235"/>
      <c r="AQ42" s="236"/>
      <c r="AR42" s="235"/>
      <c r="AS42" s="236"/>
      <c r="AT42" s="237"/>
      <c r="AU42" s="132"/>
    </row>
    <row r="43" spans="2:47" ht="15.6" customHeight="1" x14ac:dyDescent="0.25">
      <c r="B43" s="46" t="s">
        <v>66</v>
      </c>
      <c r="C43" s="10" t="s">
        <v>65</v>
      </c>
      <c r="D43" s="22"/>
      <c r="E43" s="28"/>
      <c r="F43" s="200"/>
      <c r="G43" s="282"/>
      <c r="H43" s="90">
        <v>1.4144329179140844</v>
      </c>
      <c r="I43" s="90">
        <v>1.4144329179140844</v>
      </c>
      <c r="J43" s="30">
        <f t="shared" si="4"/>
        <v>7.8579606550782458E-2</v>
      </c>
      <c r="K43" s="267">
        <f t="shared" si="5"/>
        <v>0.59919817122699526</v>
      </c>
      <c r="L43" s="73"/>
      <c r="M43" s="135"/>
      <c r="N43" s="101"/>
      <c r="O43" s="116"/>
      <c r="P43" s="101"/>
      <c r="Q43" s="117">
        <v>1.4995717592592661E-2</v>
      </c>
      <c r="R43" s="101">
        <v>1.4326009796658676</v>
      </c>
      <c r="S43" s="117"/>
      <c r="T43" s="126"/>
      <c r="U43" s="174"/>
      <c r="V43" s="101"/>
      <c r="W43" s="116"/>
      <c r="X43" s="101"/>
      <c r="Y43" s="116"/>
      <c r="Z43" s="120"/>
      <c r="AA43" s="116"/>
      <c r="AB43" s="126"/>
      <c r="AC43" s="127"/>
      <c r="AD43" s="128"/>
      <c r="AE43" s="129"/>
      <c r="AF43" s="128"/>
      <c r="AG43" s="130">
        <v>1.5675540123456788E-2</v>
      </c>
      <c r="AH43" s="145">
        <v>1.4144329179140844</v>
      </c>
      <c r="AI43" s="234"/>
      <c r="AJ43" s="235"/>
      <c r="AK43" s="236"/>
      <c r="AL43" s="235"/>
      <c r="AM43" s="236"/>
      <c r="AN43" s="242"/>
      <c r="AO43" s="234"/>
      <c r="AP43" s="235"/>
      <c r="AQ43" s="236"/>
      <c r="AR43" s="235"/>
      <c r="AS43" s="236"/>
      <c r="AT43" s="237"/>
      <c r="AU43" s="132"/>
    </row>
    <row r="44" spans="2:47" ht="15.6" customHeight="1" x14ac:dyDescent="0.25">
      <c r="B44" s="46" t="s">
        <v>68</v>
      </c>
      <c r="C44" s="10" t="s">
        <v>67</v>
      </c>
      <c r="D44" s="22">
        <v>1959</v>
      </c>
      <c r="E44" s="28" t="s">
        <v>709</v>
      </c>
      <c r="F44" s="200"/>
      <c r="G44" s="282"/>
      <c r="H44" s="90">
        <v>1.2903138528138556</v>
      </c>
      <c r="I44" s="90">
        <v>1.2903138528138556</v>
      </c>
      <c r="J44" s="30">
        <f t="shared" si="4"/>
        <v>7.1684102934103086E-2</v>
      </c>
      <c r="K44" s="267">
        <f t="shared" si="5"/>
        <v>0.6060936748436746</v>
      </c>
      <c r="L44" s="73"/>
      <c r="M44" s="135"/>
      <c r="N44" s="101"/>
      <c r="O44" s="116"/>
      <c r="P44" s="101"/>
      <c r="Q44" s="117"/>
      <c r="R44" s="101"/>
      <c r="S44" s="117"/>
      <c r="T44" s="126"/>
      <c r="U44" s="174" t="s">
        <v>1194</v>
      </c>
      <c r="V44" s="102">
        <v>1.3630030959752319</v>
      </c>
      <c r="W44" s="116">
        <v>5.5196759259259265E-2</v>
      </c>
      <c r="X44" s="90">
        <v>1.2903138528138556</v>
      </c>
      <c r="Y44" s="116">
        <v>1.4883680555555556E-2</v>
      </c>
      <c r="Z44" s="120">
        <v>1.3520944610337784</v>
      </c>
      <c r="AA44" s="116">
        <v>7.7380360462840692E-2</v>
      </c>
      <c r="AB44" s="126">
        <v>1.3721685905138405</v>
      </c>
      <c r="AC44" s="127">
        <v>5.6886574074074076E-2</v>
      </c>
      <c r="AD44" s="139">
        <v>1.3664164581595772</v>
      </c>
      <c r="AE44" s="129">
        <v>5.8726851851851856E-2</v>
      </c>
      <c r="AF44" s="139">
        <v>1.3405548216644652</v>
      </c>
      <c r="AG44" s="130">
        <v>1.6176504629629631E-2</v>
      </c>
      <c r="AH44" s="131">
        <v>1.4596358699436052</v>
      </c>
      <c r="AI44" s="234"/>
      <c r="AJ44" s="235"/>
      <c r="AK44" s="236"/>
      <c r="AL44" s="235"/>
      <c r="AM44" s="236"/>
      <c r="AN44" s="242"/>
      <c r="AO44" s="234"/>
      <c r="AP44" s="235"/>
      <c r="AQ44" s="236">
        <v>8.7604166666666664E-2</v>
      </c>
      <c r="AR44" s="235">
        <v>1.3394089541674041</v>
      </c>
      <c r="AS44" s="236"/>
      <c r="AT44" s="237"/>
      <c r="AU44" s="132"/>
    </row>
    <row r="45" spans="2:47" ht="15.6" customHeight="1" x14ac:dyDescent="0.25">
      <c r="B45" s="62" t="s">
        <v>973</v>
      </c>
      <c r="C45" s="55" t="s">
        <v>1085</v>
      </c>
      <c r="D45" s="22"/>
      <c r="E45" s="55" t="s">
        <v>1175</v>
      </c>
      <c r="F45" s="200"/>
      <c r="G45" s="282"/>
      <c r="H45" s="91">
        <v>1.393188854489164</v>
      </c>
      <c r="I45" s="91">
        <f>H45*0.8</f>
        <v>1.1145510835913313</v>
      </c>
      <c r="J45" s="30">
        <f t="shared" si="4"/>
        <v>6.1919504643962842E-2</v>
      </c>
      <c r="K45" s="267">
        <f t="shared" si="5"/>
        <v>0.61585827313381492</v>
      </c>
      <c r="L45" s="73"/>
      <c r="M45" s="135"/>
      <c r="N45" s="101"/>
      <c r="O45" s="116"/>
      <c r="P45" s="101"/>
      <c r="Q45" s="117"/>
      <c r="R45" s="101"/>
      <c r="S45" s="117"/>
      <c r="T45" s="126"/>
      <c r="U45" s="174" t="s">
        <v>1247</v>
      </c>
      <c r="V45" s="91">
        <v>1.393188854489164</v>
      </c>
      <c r="W45" s="116"/>
      <c r="X45" s="101"/>
      <c r="Y45" s="116"/>
      <c r="Z45" s="120"/>
      <c r="AA45" s="116"/>
      <c r="AB45" s="126"/>
      <c r="AC45" s="127"/>
      <c r="AD45" s="128"/>
      <c r="AE45" s="129"/>
      <c r="AF45" s="128"/>
      <c r="AG45" s="130"/>
      <c r="AH45" s="131"/>
      <c r="AI45" s="234"/>
      <c r="AJ45" s="235"/>
      <c r="AK45" s="236"/>
      <c r="AL45" s="235"/>
      <c r="AM45" s="236"/>
      <c r="AN45" s="242"/>
      <c r="AO45" s="234"/>
      <c r="AP45" s="235"/>
      <c r="AQ45" s="236"/>
      <c r="AR45" s="235"/>
      <c r="AS45" s="236"/>
      <c r="AT45" s="237"/>
      <c r="AU45" s="132"/>
    </row>
    <row r="46" spans="2:47" ht="15.6" customHeight="1" x14ac:dyDescent="0.25">
      <c r="B46" s="46" t="s">
        <v>70</v>
      </c>
      <c r="C46" s="10" t="s">
        <v>69</v>
      </c>
      <c r="D46" s="22"/>
      <c r="E46" s="28"/>
      <c r="F46" s="200"/>
      <c r="G46" s="282"/>
      <c r="H46" s="90">
        <v>1.2153867182571418</v>
      </c>
      <c r="I46" s="90">
        <v>1.2153867182571418</v>
      </c>
      <c r="J46" s="30">
        <f t="shared" si="4"/>
        <v>6.7521484347618982E-2</v>
      </c>
      <c r="K46" s="267">
        <f t="shared" si="5"/>
        <v>0.61025629343015875</v>
      </c>
      <c r="L46" s="73"/>
      <c r="M46" s="135"/>
      <c r="N46" s="101"/>
      <c r="O46" s="116"/>
      <c r="P46" s="101"/>
      <c r="Q46" s="117">
        <v>1.4752083333333332E-2</v>
      </c>
      <c r="R46" s="101">
        <v>1.409325622795484</v>
      </c>
      <c r="S46" s="117"/>
      <c r="T46" s="126"/>
      <c r="U46" s="174"/>
      <c r="V46" s="101"/>
      <c r="W46" s="116"/>
      <c r="X46" s="101"/>
      <c r="Y46" s="116">
        <v>1.3378819444444412E-2</v>
      </c>
      <c r="Z46" s="125">
        <v>1.2153867182571418</v>
      </c>
      <c r="AA46" s="116"/>
      <c r="AB46" s="126"/>
      <c r="AC46" s="127"/>
      <c r="AD46" s="128"/>
      <c r="AE46" s="129"/>
      <c r="AF46" s="128"/>
      <c r="AG46" s="130">
        <v>1.5044367283950616E-2</v>
      </c>
      <c r="AH46" s="143">
        <v>1.357481027640465</v>
      </c>
      <c r="AI46" s="234"/>
      <c r="AJ46" s="235"/>
      <c r="AK46" s="236"/>
      <c r="AL46" s="235"/>
      <c r="AM46" s="236">
        <v>1.6197145061728393E-2</v>
      </c>
      <c r="AN46" s="242">
        <v>1.4629242455920273</v>
      </c>
      <c r="AO46" s="234"/>
      <c r="AP46" s="235"/>
      <c r="AQ46" s="236"/>
      <c r="AR46" s="235"/>
      <c r="AS46" s="236">
        <v>1.4719521604938271E-2</v>
      </c>
      <c r="AT46" s="237">
        <v>1.3709799130403537</v>
      </c>
      <c r="AU46" s="132"/>
    </row>
    <row r="47" spans="2:47" ht="15.6" customHeight="1" x14ac:dyDescent="0.25">
      <c r="B47" s="265" t="s">
        <v>1593</v>
      </c>
      <c r="C47" s="3" t="s">
        <v>1539</v>
      </c>
      <c r="D47" s="213">
        <v>1987</v>
      </c>
      <c r="E47" s="3" t="s">
        <v>1540</v>
      </c>
      <c r="F47" s="199"/>
      <c r="G47" s="284"/>
      <c r="H47" s="91">
        <v>1.4531511433351925</v>
      </c>
      <c r="I47" s="91">
        <f>H47*0.8</f>
        <v>1.1625209146681541</v>
      </c>
      <c r="J47" s="30">
        <f t="shared" si="4"/>
        <v>6.4584495259341887E-2</v>
      </c>
      <c r="K47" s="267">
        <f t="shared" si="5"/>
        <v>0.61319328251843586</v>
      </c>
      <c r="L47" s="74"/>
      <c r="M47" s="135">
        <v>6.0312499999999998E-2</v>
      </c>
      <c r="N47" s="91">
        <v>1.4531511433351925</v>
      </c>
      <c r="O47" s="69"/>
      <c r="P47" s="80"/>
      <c r="Q47" s="72"/>
      <c r="R47" s="80"/>
      <c r="S47" s="63"/>
      <c r="T47" s="96"/>
      <c r="U47" s="203"/>
      <c r="V47" s="80"/>
      <c r="W47" s="69"/>
      <c r="X47" s="80"/>
      <c r="Y47" s="69"/>
      <c r="Z47" s="82"/>
      <c r="AA47" s="69"/>
      <c r="AB47" s="100"/>
      <c r="AC47" s="70"/>
      <c r="AD47" s="87"/>
      <c r="AE47" s="66"/>
      <c r="AF47" s="87"/>
      <c r="AG47" s="67"/>
      <c r="AH47" s="85"/>
      <c r="AI47" s="234"/>
      <c r="AJ47" s="235"/>
      <c r="AK47" s="236"/>
      <c r="AL47" s="235"/>
      <c r="AM47" s="236"/>
      <c r="AN47" s="242"/>
      <c r="AO47" s="234"/>
      <c r="AP47" s="235"/>
      <c r="AQ47" s="236"/>
      <c r="AR47" s="235"/>
      <c r="AS47" s="236"/>
      <c r="AT47" s="237"/>
      <c r="AU47" s="71"/>
    </row>
    <row r="48" spans="2:47" ht="15.6" customHeight="1" x14ac:dyDescent="0.25">
      <c r="B48" s="62" t="s">
        <v>997</v>
      </c>
      <c r="C48" s="55" t="s">
        <v>1107</v>
      </c>
      <c r="D48" s="22"/>
      <c r="E48" s="55" t="s">
        <v>1184</v>
      </c>
      <c r="F48" s="200"/>
      <c r="G48" s="284"/>
      <c r="H48" s="90">
        <v>1.6751254880089239</v>
      </c>
      <c r="I48" s="90">
        <v>1.6751254880089239</v>
      </c>
      <c r="J48" s="30">
        <f t="shared" si="4"/>
        <v>9.3062527111606883E-2</v>
      </c>
      <c r="K48" s="267">
        <f t="shared" si="5"/>
        <v>0.5847152506661708</v>
      </c>
      <c r="L48" s="73"/>
      <c r="M48" s="135">
        <v>6.9525462962962969E-2</v>
      </c>
      <c r="N48" s="90">
        <v>1.6751254880089239</v>
      </c>
      <c r="O48" s="116"/>
      <c r="P48" s="101"/>
      <c r="Q48" s="117"/>
      <c r="R48" s="101"/>
      <c r="S48" s="117"/>
      <c r="T48" s="126"/>
      <c r="U48" s="174" t="s">
        <v>1255</v>
      </c>
      <c r="V48" s="102">
        <v>1.8335913312693499</v>
      </c>
      <c r="W48" s="116"/>
      <c r="X48" s="101"/>
      <c r="Y48" s="116"/>
      <c r="Z48" s="120"/>
      <c r="AA48" s="116"/>
      <c r="AB48" s="126"/>
      <c r="AC48" s="127"/>
      <c r="AD48" s="128"/>
      <c r="AE48" s="129"/>
      <c r="AF48" s="128"/>
      <c r="AG48" s="130"/>
      <c r="AH48" s="131"/>
      <c r="AI48" s="234"/>
      <c r="AJ48" s="235"/>
      <c r="AK48" s="236"/>
      <c r="AL48" s="235"/>
      <c r="AM48" s="236"/>
      <c r="AN48" s="242"/>
      <c r="AO48" s="234"/>
      <c r="AP48" s="235"/>
      <c r="AQ48" s="236"/>
      <c r="AR48" s="235"/>
      <c r="AS48" s="236"/>
      <c r="AT48" s="237"/>
      <c r="AU48" s="132"/>
    </row>
    <row r="49" spans="2:47" ht="15.6" customHeight="1" x14ac:dyDescent="0.25">
      <c r="B49" s="265" t="s">
        <v>1608</v>
      </c>
      <c r="C49" s="3" t="s">
        <v>1563</v>
      </c>
      <c r="D49" s="213">
        <v>1991</v>
      </c>
      <c r="E49" s="3" t="s">
        <v>1419</v>
      </c>
      <c r="F49" s="199"/>
      <c r="G49" s="282"/>
      <c r="H49" s="91">
        <v>1.8892916899051868</v>
      </c>
      <c r="I49" s="91">
        <f>H49*0.8</f>
        <v>1.5114333519241496</v>
      </c>
      <c r="J49" s="30">
        <f t="shared" si="4"/>
        <v>8.3968519551341644E-2</v>
      </c>
      <c r="K49" s="267">
        <f t="shared" si="5"/>
        <v>0.59380925822643604</v>
      </c>
      <c r="L49" s="74"/>
      <c r="M49" s="135">
        <v>7.8414351851851846E-2</v>
      </c>
      <c r="N49" s="91">
        <v>1.8892916899051868</v>
      </c>
      <c r="O49" s="69"/>
      <c r="P49" s="80"/>
      <c r="Q49" s="72"/>
      <c r="R49" s="80"/>
      <c r="S49" s="63"/>
      <c r="T49" s="96"/>
      <c r="U49" s="203"/>
      <c r="V49" s="80"/>
      <c r="W49" s="69"/>
      <c r="X49" s="80"/>
      <c r="Y49" s="69"/>
      <c r="Z49" s="82"/>
      <c r="AA49" s="69"/>
      <c r="AB49" s="100"/>
      <c r="AC49" s="70"/>
      <c r="AD49" s="87"/>
      <c r="AE49" s="66"/>
      <c r="AF49" s="87"/>
      <c r="AG49" s="67"/>
      <c r="AH49" s="85"/>
      <c r="AI49" s="234"/>
      <c r="AJ49" s="235"/>
      <c r="AK49" s="236"/>
      <c r="AL49" s="235"/>
      <c r="AM49" s="236"/>
      <c r="AN49" s="242"/>
      <c r="AO49" s="234"/>
      <c r="AP49" s="235"/>
      <c r="AQ49" s="236"/>
      <c r="AR49" s="235"/>
      <c r="AS49" s="236"/>
      <c r="AT49" s="237"/>
      <c r="AU49" s="71"/>
    </row>
    <row r="50" spans="2:47" x14ac:dyDescent="0.25">
      <c r="B50" s="62" t="s">
        <v>990</v>
      </c>
      <c r="C50" s="55" t="s">
        <v>1100</v>
      </c>
      <c r="D50" s="22"/>
      <c r="E50" s="55" t="s">
        <v>1180</v>
      </c>
      <c r="F50" s="200"/>
      <c r="G50" s="282"/>
      <c r="H50" s="91">
        <v>1.241486068111455</v>
      </c>
      <c r="I50" s="91">
        <f>H50*0.8</f>
        <v>0.99318885448916405</v>
      </c>
      <c r="J50" s="30">
        <f t="shared" si="4"/>
        <v>5.5177158582731332E-2</v>
      </c>
      <c r="K50" s="267">
        <f t="shared" si="5"/>
        <v>0.62260061919504639</v>
      </c>
      <c r="L50" s="73"/>
      <c r="M50" s="135"/>
      <c r="N50" s="101"/>
      <c r="O50" s="117"/>
      <c r="P50" s="101"/>
      <c r="Q50" s="117"/>
      <c r="R50" s="101"/>
      <c r="S50" s="117"/>
      <c r="T50" s="126"/>
      <c r="U50" s="174" t="s">
        <v>1252</v>
      </c>
      <c r="V50" s="91">
        <v>1.241486068111455</v>
      </c>
      <c r="W50" s="117"/>
      <c r="X50" s="101"/>
      <c r="Y50" s="117"/>
      <c r="Z50" s="101"/>
      <c r="AA50" s="117"/>
      <c r="AB50" s="120"/>
      <c r="AC50" s="127"/>
      <c r="AD50" s="128"/>
      <c r="AE50" s="129"/>
      <c r="AF50" s="128"/>
      <c r="AG50" s="130"/>
      <c r="AH50" s="131"/>
      <c r="AI50" s="241"/>
      <c r="AJ50" s="235"/>
      <c r="AK50" s="236"/>
      <c r="AL50" s="235"/>
      <c r="AM50" s="236"/>
      <c r="AN50" s="238"/>
      <c r="AO50" s="234"/>
      <c r="AP50" s="235"/>
      <c r="AQ50" s="236"/>
      <c r="AR50" s="235"/>
      <c r="AS50" s="236"/>
      <c r="AT50" s="237"/>
      <c r="AU50" s="132"/>
    </row>
    <row r="51" spans="2:47" ht="15.6" customHeight="1" x14ac:dyDescent="0.25">
      <c r="B51" s="62" t="s">
        <v>944</v>
      </c>
      <c r="C51" s="55" t="s">
        <v>1057</v>
      </c>
      <c r="D51" s="22"/>
      <c r="E51" s="55" t="s">
        <v>1162</v>
      </c>
      <c r="F51" s="200"/>
      <c r="G51" s="282"/>
      <c r="H51" s="91">
        <v>1.3698593073593124</v>
      </c>
      <c r="I51" s="91">
        <f>H51*0.8</f>
        <v>1.0958874458874499</v>
      </c>
      <c r="J51" s="30">
        <f t="shared" si="4"/>
        <v>6.0882635882636101E-2</v>
      </c>
      <c r="K51" s="267">
        <f t="shared" si="5"/>
        <v>0.61689514189514161</v>
      </c>
      <c r="L51" s="73"/>
      <c r="M51" s="135"/>
      <c r="N51" s="101"/>
      <c r="O51" s="116"/>
      <c r="P51" s="101"/>
      <c r="Q51" s="117"/>
      <c r="R51" s="101"/>
      <c r="S51" s="117"/>
      <c r="T51" s="126"/>
      <c r="U51" s="174"/>
      <c r="V51" s="101"/>
      <c r="W51" s="116">
        <v>5.859953703703713E-2</v>
      </c>
      <c r="X51" s="91">
        <v>1.3698593073593124</v>
      </c>
      <c r="Y51" s="116"/>
      <c r="Z51" s="120"/>
      <c r="AA51" s="116"/>
      <c r="AB51" s="126"/>
      <c r="AC51" s="127"/>
      <c r="AD51" s="128"/>
      <c r="AE51" s="129"/>
      <c r="AF51" s="128"/>
      <c r="AG51" s="130"/>
      <c r="AH51" s="131"/>
      <c r="AI51" s="234"/>
      <c r="AJ51" s="235"/>
      <c r="AK51" s="236"/>
      <c r="AL51" s="235"/>
      <c r="AM51" s="236"/>
      <c r="AN51" s="242"/>
      <c r="AO51" s="234"/>
      <c r="AP51" s="235"/>
      <c r="AQ51" s="236"/>
      <c r="AR51" s="235"/>
      <c r="AS51" s="236"/>
      <c r="AT51" s="237"/>
      <c r="AU51" s="132"/>
    </row>
    <row r="52" spans="2:47" ht="15.6" customHeight="1" x14ac:dyDescent="0.25">
      <c r="B52" s="265" t="s">
        <v>1606</v>
      </c>
      <c r="C52" s="3" t="s">
        <v>1561</v>
      </c>
      <c r="D52" s="213">
        <v>1975</v>
      </c>
      <c r="E52" s="3" t="s">
        <v>721</v>
      </c>
      <c r="F52" s="199"/>
      <c r="G52" s="282"/>
      <c r="H52" s="91">
        <v>1.8561070831009481</v>
      </c>
      <c r="I52" s="91">
        <f>H52*0.8</f>
        <v>1.4848856664807586</v>
      </c>
      <c r="J52" s="30">
        <f t="shared" si="4"/>
        <v>8.2493648137819911E-2</v>
      </c>
      <c r="K52" s="267">
        <f t="shared" si="5"/>
        <v>0.5952841296399578</v>
      </c>
      <c r="L52" s="74"/>
      <c r="M52" s="135">
        <v>7.7037037037037029E-2</v>
      </c>
      <c r="N52" s="91">
        <v>1.8561070831009481</v>
      </c>
      <c r="O52" s="69"/>
      <c r="P52" s="80"/>
      <c r="Q52" s="72"/>
      <c r="R52" s="80"/>
      <c r="S52" s="63"/>
      <c r="T52" s="96"/>
      <c r="U52" s="203"/>
      <c r="V52" s="80"/>
      <c r="W52" s="69"/>
      <c r="X52" s="80"/>
      <c r="Y52" s="69"/>
      <c r="Z52" s="82"/>
      <c r="AA52" s="69"/>
      <c r="AB52" s="100"/>
      <c r="AC52" s="70"/>
      <c r="AD52" s="87"/>
      <c r="AE52" s="66"/>
      <c r="AF52" s="87"/>
      <c r="AG52" s="67"/>
      <c r="AH52" s="85"/>
      <c r="AI52" s="234"/>
      <c r="AJ52" s="235"/>
      <c r="AK52" s="236"/>
      <c r="AL52" s="235"/>
      <c r="AM52" s="236"/>
      <c r="AN52" s="242"/>
      <c r="AO52" s="234"/>
      <c r="AP52" s="235"/>
      <c r="AQ52" s="236"/>
      <c r="AR52" s="235"/>
      <c r="AS52" s="236"/>
      <c r="AT52" s="237"/>
      <c r="AU52" s="71"/>
    </row>
    <row r="53" spans="2:47" ht="15.6" customHeight="1" x14ac:dyDescent="0.25">
      <c r="B53" s="265" t="s">
        <v>1584</v>
      </c>
      <c r="C53" s="3" t="s">
        <v>1524</v>
      </c>
      <c r="D53" s="213">
        <v>1989</v>
      </c>
      <c r="E53" s="3" t="s">
        <v>1525</v>
      </c>
      <c r="F53" s="199"/>
      <c r="G53" s="282"/>
      <c r="H53" s="91">
        <v>1.1929726715002791</v>
      </c>
      <c r="I53" s="91">
        <f>H53*0.8</f>
        <v>0.95437813720022335</v>
      </c>
      <c r="J53" s="30">
        <f t="shared" si="4"/>
        <v>5.3021007622234627E-2</v>
      </c>
      <c r="K53" s="267">
        <f t="shared" si="5"/>
        <v>0.6247567701555431</v>
      </c>
      <c r="L53" s="74"/>
      <c r="M53" s="135">
        <v>4.9513888888888892E-2</v>
      </c>
      <c r="N53" s="91">
        <v>1.1929726715002791</v>
      </c>
      <c r="O53" s="69"/>
      <c r="P53" s="80"/>
      <c r="Q53" s="72"/>
      <c r="R53" s="80"/>
      <c r="S53" s="63"/>
      <c r="T53" s="96"/>
      <c r="U53" s="203"/>
      <c r="V53" s="80"/>
      <c r="W53" s="69"/>
      <c r="X53" s="80"/>
      <c r="Y53" s="69"/>
      <c r="Z53" s="82"/>
      <c r="AA53" s="69"/>
      <c r="AB53" s="100"/>
      <c r="AC53" s="70"/>
      <c r="AD53" s="87"/>
      <c r="AE53" s="66"/>
      <c r="AF53" s="87"/>
      <c r="AG53" s="67"/>
      <c r="AH53" s="85"/>
      <c r="AI53" s="234"/>
      <c r="AJ53" s="235"/>
      <c r="AK53" s="236"/>
      <c r="AL53" s="235"/>
      <c r="AM53" s="236"/>
      <c r="AN53" s="242"/>
      <c r="AO53" s="234"/>
      <c r="AP53" s="235"/>
      <c r="AQ53" s="236"/>
      <c r="AR53" s="235"/>
      <c r="AS53" s="236"/>
      <c r="AT53" s="237"/>
      <c r="AU53" s="71"/>
    </row>
    <row r="54" spans="2:47" ht="15.6" customHeight="1" x14ac:dyDescent="0.25">
      <c r="B54" s="46" t="s">
        <v>76</v>
      </c>
      <c r="C54" s="10" t="s">
        <v>75</v>
      </c>
      <c r="D54" s="22">
        <v>1963</v>
      </c>
      <c r="E54" s="28" t="s">
        <v>702</v>
      </c>
      <c r="F54" s="200"/>
      <c r="G54" s="282"/>
      <c r="H54" s="90">
        <v>1.3015624342852363</v>
      </c>
      <c r="I54" s="90">
        <v>1.3015624342852363</v>
      </c>
      <c r="J54" s="30">
        <f t="shared" si="4"/>
        <v>7.2309024126957569E-2</v>
      </c>
      <c r="K54" s="267">
        <f t="shared" si="5"/>
        <v>0.60546875365082009</v>
      </c>
      <c r="L54" s="73"/>
      <c r="M54" s="135"/>
      <c r="N54" s="101"/>
      <c r="O54" s="116"/>
      <c r="P54" s="101"/>
      <c r="Q54" s="117"/>
      <c r="R54" s="101"/>
      <c r="S54" s="117"/>
      <c r="T54" s="126"/>
      <c r="U54" s="174" t="s">
        <v>1191</v>
      </c>
      <c r="V54" s="101">
        <v>1.3281733746130029</v>
      </c>
      <c r="W54" s="116"/>
      <c r="X54" s="101"/>
      <c r="Y54" s="116">
        <v>1.432743055555552E-2</v>
      </c>
      <c r="Z54" s="125">
        <v>1.3015624342852363</v>
      </c>
      <c r="AA54" s="116"/>
      <c r="AB54" s="126"/>
      <c r="AC54" s="127">
        <v>6.3750000000000001E-2</v>
      </c>
      <c r="AD54" s="128">
        <v>1.5312760633861549</v>
      </c>
      <c r="AE54" s="129"/>
      <c r="AF54" s="128"/>
      <c r="AG54" s="130">
        <v>1.5263888888888888E-2</v>
      </c>
      <c r="AH54" s="143">
        <v>1.3772888672282948</v>
      </c>
      <c r="AI54" s="234"/>
      <c r="AJ54" s="235"/>
      <c r="AK54" s="236"/>
      <c r="AL54" s="235"/>
      <c r="AM54" s="236">
        <v>1.6472993827160495E-2</v>
      </c>
      <c r="AN54" s="242">
        <v>1.4878388737891144</v>
      </c>
      <c r="AO54" s="234">
        <v>5.5798611111111111E-2</v>
      </c>
      <c r="AP54" s="235">
        <v>1.3079218665219752</v>
      </c>
      <c r="AQ54" s="236"/>
      <c r="AR54" s="235"/>
      <c r="AS54" s="236"/>
      <c r="AT54" s="237"/>
      <c r="AU54" s="132"/>
    </row>
    <row r="55" spans="2:47" ht="15.6" customHeight="1" x14ac:dyDescent="0.25">
      <c r="B55" s="46" t="s">
        <v>1264</v>
      </c>
      <c r="C55" s="57" t="s">
        <v>1265</v>
      </c>
      <c r="D55" s="58">
        <v>1988</v>
      </c>
      <c r="E55" s="59" t="s">
        <v>1630</v>
      </c>
      <c r="F55" s="201">
        <v>1</v>
      </c>
      <c r="G55" s="282">
        <v>43230</v>
      </c>
      <c r="H55" s="91">
        <v>2.1895910780669157</v>
      </c>
      <c r="I55" s="91">
        <v>1.74</v>
      </c>
      <c r="J55" s="30">
        <f t="shared" si="4"/>
        <v>9.6666666666666665E-2</v>
      </c>
      <c r="K55" s="267">
        <v>0.58333333333333304</v>
      </c>
      <c r="L55" s="73"/>
      <c r="M55" s="135"/>
      <c r="N55" s="101"/>
      <c r="O55" s="116"/>
      <c r="P55" s="101"/>
      <c r="Q55" s="117"/>
      <c r="R55" s="101"/>
      <c r="S55" s="117">
        <v>0.11589120370370376</v>
      </c>
      <c r="T55" s="149">
        <v>2.1895910780669157</v>
      </c>
      <c r="U55" s="174"/>
      <c r="V55" s="101"/>
      <c r="W55" s="116"/>
      <c r="X55" s="101"/>
      <c r="Y55" s="116"/>
      <c r="Z55" s="120"/>
      <c r="AA55" s="116"/>
      <c r="AB55" s="126"/>
      <c r="AC55" s="127"/>
      <c r="AD55" s="128"/>
      <c r="AE55" s="129"/>
      <c r="AF55" s="128"/>
      <c r="AG55" s="130"/>
      <c r="AH55" s="131"/>
      <c r="AI55" s="234"/>
      <c r="AJ55" s="235"/>
      <c r="AK55" s="236"/>
      <c r="AL55" s="235"/>
      <c r="AM55" s="236"/>
      <c r="AN55" s="242"/>
      <c r="AO55" s="234"/>
      <c r="AP55" s="235"/>
      <c r="AQ55" s="236"/>
      <c r="AR55" s="235"/>
      <c r="AS55" s="236"/>
      <c r="AT55" s="237"/>
      <c r="AU55" s="132"/>
    </row>
    <row r="56" spans="2:47" ht="15.6" customHeight="1" x14ac:dyDescent="0.25">
      <c r="B56" s="62" t="s">
        <v>924</v>
      </c>
      <c r="C56" s="55" t="s">
        <v>1037</v>
      </c>
      <c r="D56" s="22"/>
      <c r="E56" s="55" t="s">
        <v>1152</v>
      </c>
      <c r="F56" s="200"/>
      <c r="G56" s="282"/>
      <c r="H56" s="91">
        <v>1.2830086580086595</v>
      </c>
      <c r="I56" s="91">
        <f>H56*0.8</f>
        <v>1.0264069264069275</v>
      </c>
      <c r="J56" s="30">
        <f t="shared" si="4"/>
        <v>5.7022607022607086E-2</v>
      </c>
      <c r="K56" s="267">
        <f t="shared" ref="K56:K61" si="6">$K$4-$J$4*(I56/$I$4)</f>
        <v>0.62075517075517062</v>
      </c>
      <c r="L56" s="73"/>
      <c r="M56" s="135"/>
      <c r="N56" s="101"/>
      <c r="O56" s="116"/>
      <c r="P56" s="101"/>
      <c r="Q56" s="117"/>
      <c r="R56" s="101"/>
      <c r="S56" s="117"/>
      <c r="T56" s="126"/>
      <c r="U56" s="174"/>
      <c r="V56" s="101"/>
      <c r="W56" s="116">
        <v>5.4884259259259216E-2</v>
      </c>
      <c r="X56" s="91">
        <v>1.2830086580086595</v>
      </c>
      <c r="Y56" s="116"/>
      <c r="Z56" s="120"/>
      <c r="AA56" s="116"/>
      <c r="AB56" s="126"/>
      <c r="AC56" s="127"/>
      <c r="AD56" s="128"/>
      <c r="AE56" s="129"/>
      <c r="AF56" s="128"/>
      <c r="AG56" s="130"/>
      <c r="AH56" s="131"/>
      <c r="AI56" s="234"/>
      <c r="AJ56" s="235"/>
      <c r="AK56" s="236"/>
      <c r="AL56" s="235"/>
      <c r="AM56" s="236"/>
      <c r="AN56" s="242"/>
      <c r="AO56" s="234"/>
      <c r="AP56" s="235"/>
      <c r="AQ56" s="236"/>
      <c r="AR56" s="235"/>
      <c r="AS56" s="236"/>
      <c r="AT56" s="237"/>
      <c r="AU56" s="132"/>
    </row>
    <row r="57" spans="2:47" ht="15.6" customHeight="1" x14ac:dyDescent="0.25">
      <c r="B57" s="62" t="s">
        <v>891</v>
      </c>
      <c r="C57" s="55" t="s">
        <v>1005</v>
      </c>
      <c r="D57" s="22"/>
      <c r="E57" s="55" t="s">
        <v>1134</v>
      </c>
      <c r="F57" s="200"/>
      <c r="G57" s="282"/>
      <c r="H57" s="90">
        <v>1.0013943112102623</v>
      </c>
      <c r="I57" s="90">
        <v>1.0013943112102623</v>
      </c>
      <c r="J57" s="30">
        <f t="shared" si="4"/>
        <v>5.5633017289459019E-2</v>
      </c>
      <c r="K57" s="267">
        <f t="shared" si="6"/>
        <v>0.62214476048831868</v>
      </c>
      <c r="L57" s="73"/>
      <c r="M57" s="135">
        <v>4.1562500000000002E-2</v>
      </c>
      <c r="N57" s="90">
        <v>1.0013943112102623</v>
      </c>
      <c r="O57" s="116"/>
      <c r="P57" s="101"/>
      <c r="Q57" s="117"/>
      <c r="R57" s="101"/>
      <c r="S57" s="117"/>
      <c r="T57" s="126"/>
      <c r="U57" s="174" t="s">
        <v>1229</v>
      </c>
      <c r="V57" s="102">
        <v>1.0157378740970071</v>
      </c>
      <c r="W57" s="116"/>
      <c r="X57" s="101"/>
      <c r="Y57" s="116"/>
      <c r="Z57" s="120"/>
      <c r="AA57" s="116"/>
      <c r="AB57" s="126"/>
      <c r="AC57" s="127"/>
      <c r="AD57" s="128"/>
      <c r="AE57" s="129"/>
      <c r="AF57" s="128"/>
      <c r="AG57" s="130"/>
      <c r="AH57" s="131"/>
      <c r="AI57" s="234"/>
      <c r="AJ57" s="235"/>
      <c r="AK57" s="236"/>
      <c r="AL57" s="235"/>
      <c r="AM57" s="236"/>
      <c r="AN57" s="242"/>
      <c r="AO57" s="234"/>
      <c r="AP57" s="235"/>
      <c r="AQ57" s="236"/>
      <c r="AR57" s="235"/>
      <c r="AS57" s="236"/>
      <c r="AT57" s="237"/>
      <c r="AU57" s="132"/>
    </row>
    <row r="58" spans="2:47" ht="15.6" customHeight="1" x14ac:dyDescent="0.25">
      <c r="B58" s="62" t="s">
        <v>903</v>
      </c>
      <c r="C58" s="55" t="s">
        <v>1016</v>
      </c>
      <c r="D58" s="22"/>
      <c r="E58" s="55" t="s">
        <v>1134</v>
      </c>
      <c r="F58" s="200"/>
      <c r="G58" s="282"/>
      <c r="H58" s="91">
        <v>1.0002579979360164</v>
      </c>
      <c r="I58" s="91">
        <f>H58*0.8</f>
        <v>0.80020639834881324</v>
      </c>
      <c r="J58" s="30">
        <f t="shared" si="4"/>
        <v>4.4455911019378513E-2</v>
      </c>
      <c r="K58" s="267">
        <f t="shared" si="6"/>
        <v>0.63332186675839919</v>
      </c>
      <c r="L58" s="73"/>
      <c r="M58" s="135"/>
      <c r="N58" s="101"/>
      <c r="O58" s="116"/>
      <c r="P58" s="101"/>
      <c r="Q58" s="117"/>
      <c r="R58" s="101"/>
      <c r="S58" s="117"/>
      <c r="T58" s="126"/>
      <c r="U58" s="174">
        <v>4.1400462962962965E-2</v>
      </c>
      <c r="V58" s="91">
        <v>1.0002579979360164</v>
      </c>
      <c r="W58" s="116"/>
      <c r="X58" s="101"/>
      <c r="Y58" s="116"/>
      <c r="Z58" s="120"/>
      <c r="AA58" s="116"/>
      <c r="AB58" s="126"/>
      <c r="AC58" s="127"/>
      <c r="AD58" s="128"/>
      <c r="AE58" s="129"/>
      <c r="AF58" s="128"/>
      <c r="AG58" s="130"/>
      <c r="AH58" s="131"/>
      <c r="AI58" s="234"/>
      <c r="AJ58" s="235"/>
      <c r="AK58" s="236"/>
      <c r="AL58" s="235"/>
      <c r="AM58" s="236"/>
      <c r="AN58" s="242"/>
      <c r="AO58" s="234"/>
      <c r="AP58" s="235"/>
      <c r="AQ58" s="236"/>
      <c r="AR58" s="235"/>
      <c r="AS58" s="236"/>
      <c r="AT58" s="237"/>
      <c r="AU58" s="132"/>
    </row>
    <row r="59" spans="2:47" ht="15.6" customHeight="1" x14ac:dyDescent="0.25">
      <c r="B59" s="46" t="s">
        <v>78</v>
      </c>
      <c r="C59" s="10" t="s">
        <v>77</v>
      </c>
      <c r="D59" s="22">
        <v>1974</v>
      </c>
      <c r="E59" s="28" t="s">
        <v>707</v>
      </c>
      <c r="F59" s="200"/>
      <c r="G59" s="282"/>
      <c r="H59" s="90">
        <v>1.2768317853457172</v>
      </c>
      <c r="I59" s="90">
        <v>1.2768317853457172</v>
      </c>
      <c r="J59" s="30">
        <f t="shared" si="4"/>
        <v>7.0935099185873166E-2</v>
      </c>
      <c r="K59" s="267">
        <f t="shared" si="6"/>
        <v>0.60684267859190455</v>
      </c>
      <c r="L59" s="73"/>
      <c r="M59" s="135"/>
      <c r="N59" s="101"/>
      <c r="O59" s="116"/>
      <c r="P59" s="101"/>
      <c r="Q59" s="117"/>
      <c r="R59" s="101"/>
      <c r="S59" s="117"/>
      <c r="T59" s="126"/>
      <c r="U59" s="174" t="s">
        <v>1212</v>
      </c>
      <c r="V59" s="90">
        <v>1.2768317853457172</v>
      </c>
      <c r="W59" s="116"/>
      <c r="X59" s="101"/>
      <c r="Y59" s="116"/>
      <c r="Z59" s="120"/>
      <c r="AA59" s="116"/>
      <c r="AB59" s="126"/>
      <c r="AC59" s="127">
        <v>6.0590277777777778E-2</v>
      </c>
      <c r="AD59" s="139">
        <v>1.4553794829024185</v>
      </c>
      <c r="AE59" s="129"/>
      <c r="AF59" s="128"/>
      <c r="AG59" s="130"/>
      <c r="AH59" s="131"/>
      <c r="AI59" s="234"/>
      <c r="AJ59" s="235"/>
      <c r="AK59" s="236"/>
      <c r="AL59" s="235"/>
      <c r="AM59" s="236"/>
      <c r="AN59" s="242"/>
      <c r="AO59" s="234"/>
      <c r="AP59" s="235"/>
      <c r="AQ59" s="236"/>
      <c r="AR59" s="235"/>
      <c r="AS59" s="236"/>
      <c r="AT59" s="237"/>
      <c r="AU59" s="132"/>
    </row>
    <row r="60" spans="2:47" ht="15.6" customHeight="1" x14ac:dyDescent="0.25">
      <c r="B60" s="46" t="s">
        <v>80</v>
      </c>
      <c r="C60" s="10" t="s">
        <v>79</v>
      </c>
      <c r="D60" s="22">
        <v>1987</v>
      </c>
      <c r="E60" s="28" t="s">
        <v>770</v>
      </c>
      <c r="F60" s="200"/>
      <c r="G60" s="284"/>
      <c r="H60" s="91">
        <v>1.6483487450462351</v>
      </c>
      <c r="I60" s="91">
        <f>H60*0.8</f>
        <v>1.3186789960369882</v>
      </c>
      <c r="J60" s="30">
        <f t="shared" si="4"/>
        <v>7.3259944224277118E-2</v>
      </c>
      <c r="K60" s="267">
        <f t="shared" si="6"/>
        <v>0.60451783355350064</v>
      </c>
      <c r="L60" s="73"/>
      <c r="M60" s="135"/>
      <c r="N60" s="101"/>
      <c r="O60" s="116"/>
      <c r="P60" s="101"/>
      <c r="Q60" s="117"/>
      <c r="R60" s="101"/>
      <c r="S60" s="117"/>
      <c r="T60" s="126"/>
      <c r="U60" s="174"/>
      <c r="V60" s="101"/>
      <c r="W60" s="116"/>
      <c r="X60" s="101"/>
      <c r="Y60" s="116"/>
      <c r="Z60" s="120"/>
      <c r="AA60" s="116"/>
      <c r="AB60" s="126"/>
      <c r="AC60" s="127"/>
      <c r="AD60" s="128"/>
      <c r="AE60" s="129">
        <v>7.2210648148148149E-2</v>
      </c>
      <c r="AF60" s="136">
        <v>1.6483487450462351</v>
      </c>
      <c r="AG60" s="130"/>
      <c r="AH60" s="131"/>
      <c r="AI60" s="234"/>
      <c r="AJ60" s="235"/>
      <c r="AK60" s="236"/>
      <c r="AL60" s="235"/>
      <c r="AM60" s="236"/>
      <c r="AN60" s="242"/>
      <c r="AO60" s="234"/>
      <c r="AP60" s="235"/>
      <c r="AQ60" s="236"/>
      <c r="AR60" s="235"/>
      <c r="AS60" s="236"/>
      <c r="AT60" s="237"/>
      <c r="AU60" s="132"/>
    </row>
    <row r="61" spans="2:47" ht="15.6" customHeight="1" x14ac:dyDescent="0.25">
      <c r="B61" s="46" t="s">
        <v>84</v>
      </c>
      <c r="C61" s="10" t="s">
        <v>83</v>
      </c>
      <c r="D61" s="22">
        <v>1980</v>
      </c>
      <c r="E61" s="28" t="s">
        <v>708</v>
      </c>
      <c r="F61" s="200"/>
      <c r="G61" s="282"/>
      <c r="H61" s="91">
        <v>1.5282179594106198</v>
      </c>
      <c r="I61" s="91">
        <f>H61*0.8</f>
        <v>1.2225743675284959</v>
      </c>
      <c r="J61" s="30">
        <f t="shared" si="4"/>
        <v>6.7920798196027546E-2</v>
      </c>
      <c r="K61" s="267">
        <f t="shared" si="6"/>
        <v>0.60985697958175011</v>
      </c>
      <c r="L61" s="73"/>
      <c r="M61" s="135"/>
      <c r="N61" s="101"/>
      <c r="O61" s="116"/>
      <c r="P61" s="101"/>
      <c r="Q61" s="117"/>
      <c r="R61" s="101"/>
      <c r="S61" s="117"/>
      <c r="T61" s="126"/>
      <c r="U61" s="174"/>
      <c r="V61" s="101"/>
      <c r="W61" s="116"/>
      <c r="X61" s="101"/>
      <c r="Y61" s="116"/>
      <c r="Z61" s="120"/>
      <c r="AA61" s="116"/>
      <c r="AB61" s="126"/>
      <c r="AC61" s="127">
        <v>6.3622685185185185E-2</v>
      </c>
      <c r="AD61" s="136">
        <v>1.5282179594106198</v>
      </c>
      <c r="AE61" s="129"/>
      <c r="AF61" s="128"/>
      <c r="AG61" s="130"/>
      <c r="AH61" s="131"/>
      <c r="AI61" s="234"/>
      <c r="AJ61" s="235"/>
      <c r="AK61" s="236"/>
      <c r="AL61" s="235"/>
      <c r="AM61" s="236"/>
      <c r="AN61" s="242"/>
      <c r="AO61" s="234"/>
      <c r="AP61" s="235"/>
      <c r="AQ61" s="236"/>
      <c r="AR61" s="235"/>
      <c r="AS61" s="236"/>
      <c r="AT61" s="237"/>
      <c r="AU61" s="132"/>
    </row>
    <row r="62" spans="2:47" ht="15.6" customHeight="1" x14ac:dyDescent="0.25">
      <c r="B62" s="265" t="s">
        <v>1501</v>
      </c>
      <c r="C62" s="194" t="s">
        <v>1500</v>
      </c>
      <c r="D62" s="58">
        <v>1979</v>
      </c>
      <c r="E62" s="194" t="s">
        <v>1502</v>
      </c>
      <c r="F62" s="202">
        <v>1</v>
      </c>
      <c r="G62" s="282">
        <v>43137</v>
      </c>
      <c r="H62" s="80"/>
      <c r="I62" s="72"/>
      <c r="J62" s="3"/>
      <c r="K62" s="207">
        <v>0.58402777777777781</v>
      </c>
      <c r="L62" s="69"/>
      <c r="M62" s="135"/>
      <c r="N62" s="101"/>
      <c r="O62" s="82"/>
      <c r="P62" s="72"/>
      <c r="Q62" s="80"/>
      <c r="R62" s="63"/>
      <c r="S62" s="79"/>
      <c r="T62" s="204"/>
      <c r="U62" s="274"/>
      <c r="V62" s="72"/>
      <c r="W62" s="82"/>
      <c r="X62" s="72"/>
      <c r="Y62" s="82"/>
      <c r="Z62" s="69"/>
      <c r="AA62" s="82"/>
      <c r="AB62" s="209"/>
      <c r="AC62" s="205"/>
      <c r="AD62" s="66"/>
      <c r="AE62" s="87"/>
      <c r="AF62" s="67"/>
      <c r="AG62" s="87"/>
      <c r="AH62" s="206"/>
      <c r="AI62" s="243"/>
      <c r="AJ62" s="236"/>
      <c r="AK62" s="235"/>
      <c r="AL62" s="236"/>
      <c r="AM62" s="235"/>
      <c r="AN62" s="264"/>
      <c r="AO62" s="243"/>
      <c r="AP62" s="236"/>
      <c r="AQ62" s="235"/>
      <c r="AR62" s="236"/>
      <c r="AS62" s="235"/>
      <c r="AT62" s="244"/>
      <c r="AU62" s="71"/>
    </row>
    <row r="63" spans="2:47" ht="15.6" customHeight="1" x14ac:dyDescent="0.25">
      <c r="B63" s="46" t="s">
        <v>1481</v>
      </c>
      <c r="C63" s="123" t="s">
        <v>1441</v>
      </c>
      <c r="D63" s="114"/>
      <c r="E63" s="123"/>
      <c r="F63" s="199"/>
      <c r="G63" s="282"/>
      <c r="H63" s="91">
        <v>1.3921869989716902</v>
      </c>
      <c r="I63" s="91">
        <f>H63*0.8</f>
        <v>1.1137495991773523</v>
      </c>
      <c r="J63" s="30">
        <f t="shared" ref="J63:J95" si="7">$J$4*I63</f>
        <v>6.187497773207512E-2</v>
      </c>
      <c r="K63" s="267">
        <f t="shared" ref="K63:K73" si="8">$K$4-$J$4*(I63/$I$4)</f>
        <v>0.61590280004570253</v>
      </c>
      <c r="L63" s="73"/>
      <c r="M63" s="135"/>
      <c r="N63" s="101"/>
      <c r="O63" s="116"/>
      <c r="P63" s="101"/>
      <c r="Q63" s="117">
        <v>1.4572685185185175E-2</v>
      </c>
      <c r="R63" s="91">
        <v>1.3921869989716902</v>
      </c>
      <c r="S63" s="117"/>
      <c r="T63" s="126"/>
      <c r="U63" s="174"/>
      <c r="V63" s="101"/>
      <c r="W63" s="116"/>
      <c r="X63" s="101"/>
      <c r="Y63" s="116"/>
      <c r="Z63" s="120"/>
      <c r="AA63" s="116"/>
      <c r="AB63" s="126"/>
      <c r="AC63" s="127"/>
      <c r="AD63" s="128"/>
      <c r="AE63" s="129"/>
      <c r="AF63" s="128"/>
      <c r="AG63" s="130"/>
      <c r="AH63" s="131"/>
      <c r="AI63" s="234"/>
      <c r="AJ63" s="235"/>
      <c r="AK63" s="236"/>
      <c r="AL63" s="235"/>
      <c r="AM63" s="236"/>
      <c r="AN63" s="242"/>
      <c r="AO63" s="234"/>
      <c r="AP63" s="235"/>
      <c r="AQ63" s="236"/>
      <c r="AR63" s="235"/>
      <c r="AS63" s="236"/>
      <c r="AT63" s="237"/>
      <c r="AU63" s="132"/>
    </row>
    <row r="64" spans="2:47" ht="15.6" customHeight="1" x14ac:dyDescent="0.25">
      <c r="B64" s="60" t="s">
        <v>763</v>
      </c>
      <c r="C64" s="10" t="s">
        <v>761</v>
      </c>
      <c r="D64" s="22">
        <v>1982</v>
      </c>
      <c r="E64" s="28" t="s">
        <v>701</v>
      </c>
      <c r="F64" s="200"/>
      <c r="G64" s="282"/>
      <c r="H64" s="90">
        <v>1.039989680082559</v>
      </c>
      <c r="I64" s="90">
        <v>1.039989680082559</v>
      </c>
      <c r="J64" s="30">
        <f t="shared" si="7"/>
        <v>5.7777204449031054E-2</v>
      </c>
      <c r="K64" s="267">
        <f t="shared" si="8"/>
        <v>0.6200005733287467</v>
      </c>
      <c r="L64" s="73"/>
      <c r="M64" s="135"/>
      <c r="N64" s="101"/>
      <c r="O64" s="116"/>
      <c r="P64" s="101"/>
      <c r="Q64" s="117">
        <v>1.3844444444444437E-2</v>
      </c>
      <c r="R64" s="101">
        <v>1.3226152434237517</v>
      </c>
      <c r="S64" s="117"/>
      <c r="T64" s="126"/>
      <c r="U64" s="174" t="s">
        <v>1217</v>
      </c>
      <c r="V64" s="90">
        <v>1.039989680082559</v>
      </c>
      <c r="W64" s="116"/>
      <c r="X64" s="101"/>
      <c r="Y64" s="116"/>
      <c r="Z64" s="120"/>
      <c r="AA64" s="116"/>
      <c r="AB64" s="126"/>
      <c r="AC64" s="127"/>
      <c r="AD64" s="128"/>
      <c r="AE64" s="129"/>
      <c r="AF64" s="128"/>
      <c r="AG64" s="130"/>
      <c r="AH64" s="131"/>
      <c r="AI64" s="234"/>
      <c r="AJ64" s="235"/>
      <c r="AK64" s="236"/>
      <c r="AL64" s="235"/>
      <c r="AM64" s="236"/>
      <c r="AN64" s="242"/>
      <c r="AO64" s="234">
        <v>5.8680555555555548E-2</v>
      </c>
      <c r="AP64" s="235">
        <v>1.3754747693977212</v>
      </c>
      <c r="AQ64" s="236"/>
      <c r="AR64" s="235"/>
      <c r="AS64" s="236"/>
      <c r="AT64" s="237"/>
      <c r="AU64" s="132"/>
    </row>
    <row r="65" spans="2:47" ht="15.6" customHeight="1" x14ac:dyDescent="0.25">
      <c r="B65" s="62" t="s">
        <v>920</v>
      </c>
      <c r="C65" s="55" t="s">
        <v>1033</v>
      </c>
      <c r="D65" s="22"/>
      <c r="E65" s="55" t="s">
        <v>1150</v>
      </c>
      <c r="F65" s="200"/>
      <c r="G65" s="282"/>
      <c r="H65" s="91">
        <v>1.2426948051948072</v>
      </c>
      <c r="I65" s="91">
        <f>H65*0.8</f>
        <v>0.99415584415584579</v>
      </c>
      <c r="J65" s="30">
        <f t="shared" si="7"/>
        <v>5.5230880230880318E-2</v>
      </c>
      <c r="K65" s="267">
        <f t="shared" si="8"/>
        <v>0.6225468975468974</v>
      </c>
      <c r="L65" s="73"/>
      <c r="M65" s="135"/>
      <c r="N65" s="101"/>
      <c r="O65" s="116"/>
      <c r="P65" s="101"/>
      <c r="Q65" s="117"/>
      <c r="R65" s="101"/>
      <c r="S65" s="117"/>
      <c r="T65" s="126"/>
      <c r="U65" s="174"/>
      <c r="V65" s="101"/>
      <c r="W65" s="116">
        <v>5.3159722222222205E-2</v>
      </c>
      <c r="X65" s="91">
        <v>1.2426948051948072</v>
      </c>
      <c r="Y65" s="116"/>
      <c r="Z65" s="120"/>
      <c r="AA65" s="116"/>
      <c r="AB65" s="126"/>
      <c r="AC65" s="127"/>
      <c r="AD65" s="128"/>
      <c r="AE65" s="129"/>
      <c r="AF65" s="128"/>
      <c r="AG65" s="130"/>
      <c r="AH65" s="131"/>
      <c r="AI65" s="234"/>
      <c r="AJ65" s="235"/>
      <c r="AK65" s="236"/>
      <c r="AL65" s="235"/>
      <c r="AM65" s="236"/>
      <c r="AN65" s="242"/>
      <c r="AO65" s="234"/>
      <c r="AP65" s="235"/>
      <c r="AQ65" s="236"/>
      <c r="AR65" s="235"/>
      <c r="AS65" s="236"/>
      <c r="AT65" s="237"/>
      <c r="AU65" s="132"/>
    </row>
    <row r="66" spans="2:47" x14ac:dyDescent="0.25">
      <c r="B66" s="46" t="s">
        <v>86</v>
      </c>
      <c r="C66" s="57" t="s">
        <v>85</v>
      </c>
      <c r="D66" s="58">
        <v>1977</v>
      </c>
      <c r="E66" s="59"/>
      <c r="F66" s="201">
        <v>1</v>
      </c>
      <c r="G66" s="282">
        <v>43244</v>
      </c>
      <c r="H66" s="102"/>
      <c r="I66" s="102"/>
      <c r="J66" s="36"/>
      <c r="K66" s="268">
        <v>0.60416666666666663</v>
      </c>
      <c r="L66" s="73"/>
      <c r="M66" s="135"/>
      <c r="N66" s="101"/>
      <c r="O66" s="117"/>
      <c r="P66" s="101"/>
      <c r="Q66" s="117"/>
      <c r="R66" s="101"/>
      <c r="S66" s="117"/>
      <c r="T66" s="126"/>
      <c r="U66" s="174"/>
      <c r="V66" s="101"/>
      <c r="W66" s="117"/>
      <c r="X66" s="101"/>
      <c r="Y66" s="117"/>
      <c r="Z66" s="101"/>
      <c r="AA66" s="117"/>
      <c r="AB66" s="126"/>
      <c r="AC66" s="175"/>
      <c r="AD66" s="128"/>
      <c r="AE66" s="129"/>
      <c r="AF66" s="128"/>
      <c r="AG66" s="130"/>
      <c r="AH66" s="141"/>
      <c r="AI66" s="234">
        <v>6.2430555555555552E-2</v>
      </c>
      <c r="AJ66" s="235">
        <v>1.440320427236315</v>
      </c>
      <c r="AK66" s="236"/>
      <c r="AL66" s="235"/>
      <c r="AM66" s="236"/>
      <c r="AN66" s="237"/>
      <c r="AO66" s="241"/>
      <c r="AP66" s="235"/>
      <c r="AQ66" s="236"/>
      <c r="AR66" s="235"/>
      <c r="AS66" s="236"/>
      <c r="AT66" s="238"/>
      <c r="AU66" s="158"/>
    </row>
    <row r="67" spans="2:47" ht="15.6" customHeight="1" x14ac:dyDescent="0.25">
      <c r="B67" s="265" t="s">
        <v>1598</v>
      </c>
      <c r="C67" s="3" t="s">
        <v>1549</v>
      </c>
      <c r="D67" s="213">
        <v>1989</v>
      </c>
      <c r="E67" s="3" t="s">
        <v>1550</v>
      </c>
      <c r="F67" s="199"/>
      <c r="G67" s="282"/>
      <c r="H67" s="91">
        <v>1.5883993307306192</v>
      </c>
      <c r="I67" s="91">
        <f>H67*0.8</f>
        <v>1.2707194645844955</v>
      </c>
      <c r="J67" s="30">
        <f t="shared" si="7"/>
        <v>7.0595525810249748E-2</v>
      </c>
      <c r="K67" s="267">
        <f t="shared" si="8"/>
        <v>0.60718225196752795</v>
      </c>
      <c r="L67" s="74"/>
      <c r="M67" s="135">
        <v>6.5925925925925929E-2</v>
      </c>
      <c r="N67" s="91">
        <v>1.5883993307306192</v>
      </c>
      <c r="O67" s="69"/>
      <c r="P67" s="80"/>
      <c r="Q67" s="72"/>
      <c r="R67" s="80"/>
      <c r="S67" s="63"/>
      <c r="T67" s="96"/>
      <c r="U67" s="203"/>
      <c r="V67" s="80"/>
      <c r="W67" s="69"/>
      <c r="X67" s="80"/>
      <c r="Y67" s="69"/>
      <c r="Z67" s="82"/>
      <c r="AA67" s="69"/>
      <c r="AB67" s="100"/>
      <c r="AC67" s="70"/>
      <c r="AD67" s="87"/>
      <c r="AE67" s="66"/>
      <c r="AF67" s="87"/>
      <c r="AG67" s="67"/>
      <c r="AH67" s="85"/>
      <c r="AI67" s="234"/>
      <c r="AJ67" s="235"/>
      <c r="AK67" s="236"/>
      <c r="AL67" s="235"/>
      <c r="AM67" s="236"/>
      <c r="AN67" s="242"/>
      <c r="AO67" s="234"/>
      <c r="AP67" s="235"/>
      <c r="AQ67" s="236"/>
      <c r="AR67" s="235"/>
      <c r="AS67" s="236"/>
      <c r="AT67" s="237"/>
      <c r="AU67" s="71"/>
    </row>
    <row r="68" spans="2:47" ht="15.6" customHeight="1" x14ac:dyDescent="0.25">
      <c r="B68" s="46" t="s">
        <v>88</v>
      </c>
      <c r="C68" s="10" t="s">
        <v>87</v>
      </c>
      <c r="D68" s="22">
        <v>1975</v>
      </c>
      <c r="E68" s="28" t="s">
        <v>771</v>
      </c>
      <c r="F68" s="200"/>
      <c r="G68" s="282"/>
      <c r="H68" s="90">
        <v>1.2612945838837515</v>
      </c>
      <c r="I68" s="90">
        <v>1.2612945838837515</v>
      </c>
      <c r="J68" s="30">
        <f t="shared" si="7"/>
        <v>7.0071921326875078E-2</v>
      </c>
      <c r="K68" s="267">
        <f t="shared" si="8"/>
        <v>0.60770585645090258</v>
      </c>
      <c r="L68" s="73"/>
      <c r="M68" s="135">
        <v>5.4791666666666662E-2</v>
      </c>
      <c r="N68" s="90">
        <v>1.3201338538761851</v>
      </c>
      <c r="O68" s="116"/>
      <c r="P68" s="101"/>
      <c r="Q68" s="117">
        <v>1.4531018518518568E-2</v>
      </c>
      <c r="R68" s="101">
        <v>1.3882064153739118</v>
      </c>
      <c r="S68" s="117"/>
      <c r="T68" s="126"/>
      <c r="U68" s="174"/>
      <c r="V68" s="101"/>
      <c r="W68" s="116"/>
      <c r="X68" s="101"/>
      <c r="Y68" s="116"/>
      <c r="Z68" s="120"/>
      <c r="AA68" s="116"/>
      <c r="AB68" s="126"/>
      <c r="AC68" s="127">
        <v>6.3460648148148155E-2</v>
      </c>
      <c r="AD68" s="128">
        <v>1.5243258270781206</v>
      </c>
      <c r="AE68" s="129">
        <v>5.5254629629629626E-2</v>
      </c>
      <c r="AF68" s="139">
        <v>1.2612945838837515</v>
      </c>
      <c r="AG68" s="130">
        <v>1.5607253086419753E-2</v>
      </c>
      <c r="AH68" s="131">
        <v>1.4082712525238459</v>
      </c>
      <c r="AI68" s="234">
        <v>5.8020833333333334E-2</v>
      </c>
      <c r="AJ68" s="235">
        <v>1.3385847797062751</v>
      </c>
      <c r="AK68" s="236">
        <v>5.8298611111111114E-2</v>
      </c>
      <c r="AL68" s="235">
        <v>1.315830721003135</v>
      </c>
      <c r="AM68" s="236">
        <v>1.622608024691358E-2</v>
      </c>
      <c r="AN68" s="242">
        <v>1.4655376681301833</v>
      </c>
      <c r="AO68" s="234">
        <v>5.6226851851851854E-2</v>
      </c>
      <c r="AP68" s="235">
        <v>1.3179598480737929</v>
      </c>
      <c r="AQ68" s="236" t="s">
        <v>592</v>
      </c>
      <c r="AR68" s="235"/>
      <c r="AS68" s="236">
        <v>1.6073302469135804E-2</v>
      </c>
      <c r="AT68" s="237">
        <v>1.4970714003377774</v>
      </c>
      <c r="AU68" s="132"/>
    </row>
    <row r="69" spans="2:47" ht="15.6" customHeight="1" x14ac:dyDescent="0.25">
      <c r="B69" s="46" t="s">
        <v>90</v>
      </c>
      <c r="C69" s="10" t="s">
        <v>89</v>
      </c>
      <c r="D69" s="22"/>
      <c r="E69" s="28"/>
      <c r="F69" s="200"/>
      <c r="G69" s="284"/>
      <c r="H69" s="91">
        <v>1.3341572094966232</v>
      </c>
      <c r="I69" s="91">
        <f>H69*0.8</f>
        <v>1.0673257675972987</v>
      </c>
      <c r="J69" s="30">
        <f t="shared" si="7"/>
        <v>5.9295875977627699E-2</v>
      </c>
      <c r="K69" s="267">
        <f t="shared" si="8"/>
        <v>0.61848190180014995</v>
      </c>
      <c r="L69" s="73"/>
      <c r="M69" s="135"/>
      <c r="N69" s="101"/>
      <c r="O69" s="116"/>
      <c r="P69" s="101"/>
      <c r="Q69" s="117"/>
      <c r="R69" s="101"/>
      <c r="S69" s="117"/>
      <c r="T69" s="126"/>
      <c r="U69" s="174"/>
      <c r="V69" s="101"/>
      <c r="W69" s="116"/>
      <c r="X69" s="101"/>
      <c r="Y69" s="116"/>
      <c r="Z69" s="120"/>
      <c r="AA69" s="116"/>
      <c r="AB69" s="126"/>
      <c r="AC69" s="127"/>
      <c r="AD69" s="128"/>
      <c r="AE69" s="129"/>
      <c r="AF69" s="128"/>
      <c r="AG69" s="130">
        <v>1.478587962962963E-2</v>
      </c>
      <c r="AH69" s="142">
        <v>1.3341572094966232</v>
      </c>
      <c r="AI69" s="234"/>
      <c r="AJ69" s="235"/>
      <c r="AK69" s="236"/>
      <c r="AL69" s="235"/>
      <c r="AM69" s="236"/>
      <c r="AN69" s="242"/>
      <c r="AO69" s="234"/>
      <c r="AP69" s="235"/>
      <c r="AQ69" s="236"/>
      <c r="AR69" s="235"/>
      <c r="AS69" s="236"/>
      <c r="AT69" s="237"/>
      <c r="AU69" s="132"/>
    </row>
    <row r="70" spans="2:47" ht="15.6" customHeight="1" x14ac:dyDescent="0.25">
      <c r="B70" s="46" t="s">
        <v>92</v>
      </c>
      <c r="C70" s="10" t="s">
        <v>91</v>
      </c>
      <c r="D70" s="22">
        <v>1987</v>
      </c>
      <c r="E70" s="28" t="s">
        <v>703</v>
      </c>
      <c r="F70" s="200"/>
      <c r="G70" s="282"/>
      <c r="H70" s="91">
        <v>1.7431968295904889</v>
      </c>
      <c r="I70" s="91">
        <f>H70*0.8</f>
        <v>1.3945574636723912</v>
      </c>
      <c r="J70" s="30">
        <f t="shared" si="7"/>
        <v>7.7475414648466176E-2</v>
      </c>
      <c r="K70" s="267">
        <f t="shared" si="8"/>
        <v>0.60030236312931151</v>
      </c>
      <c r="L70" s="73"/>
      <c r="M70" s="135"/>
      <c r="N70" s="101"/>
      <c r="O70" s="116"/>
      <c r="P70" s="101"/>
      <c r="Q70" s="117"/>
      <c r="R70" s="101"/>
      <c r="S70" s="117"/>
      <c r="T70" s="126"/>
      <c r="U70" s="174"/>
      <c r="V70" s="101"/>
      <c r="W70" s="116"/>
      <c r="X70" s="101"/>
      <c r="Y70" s="116"/>
      <c r="Z70" s="120"/>
      <c r="AA70" s="116"/>
      <c r="AB70" s="126"/>
      <c r="AC70" s="127"/>
      <c r="AD70" s="128"/>
      <c r="AE70" s="129">
        <v>7.6365740740740748E-2</v>
      </c>
      <c r="AF70" s="136">
        <v>1.7431968295904889</v>
      </c>
      <c r="AG70" s="130"/>
      <c r="AH70" s="131"/>
      <c r="AI70" s="234"/>
      <c r="AJ70" s="235"/>
      <c r="AK70" s="236"/>
      <c r="AL70" s="235"/>
      <c r="AM70" s="236"/>
      <c r="AN70" s="242"/>
      <c r="AO70" s="234"/>
      <c r="AP70" s="235"/>
      <c r="AQ70" s="236"/>
      <c r="AR70" s="235"/>
      <c r="AS70" s="236"/>
      <c r="AT70" s="237"/>
      <c r="AU70" s="132"/>
    </row>
    <row r="71" spans="2:47" ht="15.6" customHeight="1" x14ac:dyDescent="0.25">
      <c r="B71" s="265" t="s">
        <v>1590</v>
      </c>
      <c r="C71" s="3" t="s">
        <v>1534</v>
      </c>
      <c r="D71" s="213">
        <v>1986</v>
      </c>
      <c r="E71" s="3" t="s">
        <v>1535</v>
      </c>
      <c r="F71" s="199"/>
      <c r="G71" s="282"/>
      <c r="H71" s="91">
        <v>1.3800892359174568</v>
      </c>
      <c r="I71" s="91">
        <f>H71*0.8</f>
        <v>1.1040713887339655</v>
      </c>
      <c r="J71" s="30">
        <f t="shared" si="7"/>
        <v>6.1337299374109193E-2</v>
      </c>
      <c r="K71" s="267">
        <f t="shared" si="8"/>
        <v>0.61644047840366856</v>
      </c>
      <c r="L71" s="74"/>
      <c r="M71" s="135">
        <v>5.7280092592592591E-2</v>
      </c>
      <c r="N71" s="91">
        <v>1.3800892359174568</v>
      </c>
      <c r="O71" s="69"/>
      <c r="P71" s="80"/>
      <c r="Q71" s="72"/>
      <c r="R71" s="80"/>
      <c r="S71" s="63"/>
      <c r="T71" s="96"/>
      <c r="U71" s="203"/>
      <c r="V71" s="80"/>
      <c r="W71" s="69"/>
      <c r="X71" s="80"/>
      <c r="Y71" s="69"/>
      <c r="Z71" s="82"/>
      <c r="AA71" s="69"/>
      <c r="AB71" s="100"/>
      <c r="AC71" s="70"/>
      <c r="AD71" s="87"/>
      <c r="AE71" s="66"/>
      <c r="AF71" s="87"/>
      <c r="AG71" s="67"/>
      <c r="AH71" s="85"/>
      <c r="AI71" s="234"/>
      <c r="AJ71" s="235"/>
      <c r="AK71" s="236"/>
      <c r="AL71" s="235"/>
      <c r="AM71" s="236"/>
      <c r="AN71" s="242"/>
      <c r="AO71" s="234"/>
      <c r="AP71" s="235"/>
      <c r="AQ71" s="236"/>
      <c r="AR71" s="235"/>
      <c r="AS71" s="236"/>
      <c r="AT71" s="237"/>
      <c r="AU71" s="71"/>
    </row>
    <row r="72" spans="2:47" ht="15.6" customHeight="1" x14ac:dyDescent="0.25">
      <c r="B72" s="46" t="s">
        <v>98</v>
      </c>
      <c r="C72" s="10" t="s">
        <v>97</v>
      </c>
      <c r="D72" s="22">
        <v>1988</v>
      </c>
      <c r="E72" s="28" t="s">
        <v>709</v>
      </c>
      <c r="F72" s="200"/>
      <c r="G72" s="282"/>
      <c r="H72" s="90">
        <v>1.2629969418960243</v>
      </c>
      <c r="I72" s="90">
        <v>1.2629969418960243</v>
      </c>
      <c r="J72" s="30">
        <f t="shared" si="7"/>
        <v>7.0166496772001347E-2</v>
      </c>
      <c r="K72" s="267">
        <f t="shared" si="8"/>
        <v>0.60761128100577633</v>
      </c>
      <c r="L72" s="73"/>
      <c r="M72" s="135"/>
      <c r="N72" s="101"/>
      <c r="O72" s="116"/>
      <c r="P72" s="101"/>
      <c r="Q72" s="117"/>
      <c r="R72" s="101"/>
      <c r="S72" s="117">
        <v>6.8310185185185279E-2</v>
      </c>
      <c r="T72" s="126">
        <v>1.2906188497703932</v>
      </c>
      <c r="U72" s="174"/>
      <c r="V72" s="101"/>
      <c r="W72" s="116"/>
      <c r="X72" s="101"/>
      <c r="Y72" s="116"/>
      <c r="Z72" s="120"/>
      <c r="AA72" s="116"/>
      <c r="AB72" s="126"/>
      <c r="AC72" s="127">
        <v>5.258101851851852E-2</v>
      </c>
      <c r="AD72" s="137">
        <v>1.2629969418960243</v>
      </c>
      <c r="AE72" s="129"/>
      <c r="AF72" s="128"/>
      <c r="AG72" s="130"/>
      <c r="AH72" s="131"/>
      <c r="AI72" s="234"/>
      <c r="AJ72" s="235"/>
      <c r="AK72" s="236"/>
      <c r="AL72" s="235"/>
      <c r="AM72" s="236"/>
      <c r="AN72" s="242"/>
      <c r="AO72" s="234"/>
      <c r="AP72" s="235"/>
      <c r="AQ72" s="236"/>
      <c r="AR72" s="235"/>
      <c r="AS72" s="236"/>
      <c r="AT72" s="237"/>
      <c r="AU72" s="132"/>
    </row>
    <row r="73" spans="2:47" ht="15.6" customHeight="1" x14ac:dyDescent="0.25">
      <c r="B73" s="46" t="s">
        <v>100</v>
      </c>
      <c r="C73" s="10" t="s">
        <v>99</v>
      </c>
      <c r="D73" s="22"/>
      <c r="E73" s="28"/>
      <c r="F73" s="200"/>
      <c r="G73" s="282"/>
      <c r="H73" s="91">
        <v>1.3820232541948059</v>
      </c>
      <c r="I73" s="91">
        <f>H73*0.8</f>
        <v>1.1056186033558448</v>
      </c>
      <c r="J73" s="30">
        <f t="shared" si="7"/>
        <v>6.1423255741991374E-2</v>
      </c>
      <c r="K73" s="267">
        <f t="shared" si="8"/>
        <v>0.61635452203578633</v>
      </c>
      <c r="L73" s="73"/>
      <c r="M73" s="135"/>
      <c r="N73" s="101"/>
      <c r="O73" s="116"/>
      <c r="P73" s="101"/>
      <c r="Q73" s="117"/>
      <c r="R73" s="101"/>
      <c r="S73" s="117"/>
      <c r="T73" s="126"/>
      <c r="U73" s="174"/>
      <c r="V73" s="101"/>
      <c r="W73" s="116"/>
      <c r="X73" s="101"/>
      <c r="Y73" s="116"/>
      <c r="Z73" s="120"/>
      <c r="AA73" s="116"/>
      <c r="AB73" s="126"/>
      <c r="AC73" s="127"/>
      <c r="AD73" s="128"/>
      <c r="AE73" s="129"/>
      <c r="AF73" s="128"/>
      <c r="AG73" s="130">
        <v>1.5316358024691357E-2</v>
      </c>
      <c r="AH73" s="142">
        <v>1.3820232541948059</v>
      </c>
      <c r="AI73" s="234"/>
      <c r="AJ73" s="235"/>
      <c r="AK73" s="236"/>
      <c r="AL73" s="235"/>
      <c r="AM73" s="236"/>
      <c r="AN73" s="242"/>
      <c r="AO73" s="234"/>
      <c r="AP73" s="235"/>
      <c r="AQ73" s="236"/>
      <c r="AR73" s="235"/>
      <c r="AS73" s="236"/>
      <c r="AT73" s="237"/>
      <c r="AU73" s="132"/>
    </row>
    <row r="74" spans="2:47" ht="15.6" customHeight="1" x14ac:dyDescent="0.25">
      <c r="B74" s="265" t="s">
        <v>1613</v>
      </c>
      <c r="C74" s="3" t="s">
        <v>1568</v>
      </c>
      <c r="D74" s="213">
        <v>1982</v>
      </c>
      <c r="E74" s="3" t="s">
        <v>1569</v>
      </c>
      <c r="F74" s="199"/>
      <c r="G74" s="282"/>
      <c r="H74" s="91">
        <v>2.8237590630228668</v>
      </c>
      <c r="I74" s="91">
        <f>H74*0.8</f>
        <v>2.2590072504182936</v>
      </c>
      <c r="J74" s="30">
        <f t="shared" si="7"/>
        <v>0.12550040280101632</v>
      </c>
      <c r="K74" s="267">
        <v>0.58333333333333304</v>
      </c>
      <c r="L74" s="74"/>
      <c r="M74" s="135">
        <v>0.11719907407407408</v>
      </c>
      <c r="N74" s="91">
        <v>2.8237590630228668</v>
      </c>
      <c r="O74" s="69"/>
      <c r="P74" s="80"/>
      <c r="Q74" s="72"/>
      <c r="R74" s="80"/>
      <c r="S74" s="63"/>
      <c r="T74" s="96"/>
      <c r="U74" s="203"/>
      <c r="V74" s="80"/>
      <c r="W74" s="69"/>
      <c r="X74" s="80"/>
      <c r="Y74" s="69"/>
      <c r="Z74" s="82"/>
      <c r="AA74" s="69"/>
      <c r="AB74" s="100"/>
      <c r="AC74" s="70"/>
      <c r="AD74" s="87"/>
      <c r="AE74" s="66"/>
      <c r="AF74" s="87"/>
      <c r="AG74" s="67"/>
      <c r="AH74" s="85"/>
      <c r="AI74" s="234"/>
      <c r="AJ74" s="235"/>
      <c r="AK74" s="236"/>
      <c r="AL74" s="235"/>
      <c r="AM74" s="236"/>
      <c r="AN74" s="242"/>
      <c r="AO74" s="234"/>
      <c r="AP74" s="235"/>
      <c r="AQ74" s="236"/>
      <c r="AR74" s="235"/>
      <c r="AS74" s="236"/>
      <c r="AT74" s="237"/>
      <c r="AU74" s="71"/>
    </row>
    <row r="75" spans="2:47" ht="15.6" customHeight="1" x14ac:dyDescent="0.25">
      <c r="B75" s="265" t="s">
        <v>1588</v>
      </c>
      <c r="C75" s="3" t="s">
        <v>1530</v>
      </c>
      <c r="D75" s="213">
        <v>1977</v>
      </c>
      <c r="E75" s="3" t="s">
        <v>1531</v>
      </c>
      <c r="F75" s="199"/>
      <c r="G75" s="282"/>
      <c r="H75" s="91">
        <v>1.3558282208588959</v>
      </c>
      <c r="I75" s="91">
        <f>H75*0.8</f>
        <v>1.0846625766871167</v>
      </c>
      <c r="J75" s="30">
        <f t="shared" si="7"/>
        <v>6.0259032038173149E-2</v>
      </c>
      <c r="K75" s="267">
        <f t="shared" ref="K75:K89" si="9">$K$4-$J$4*(I75/$I$4)</f>
        <v>0.61751874573960452</v>
      </c>
      <c r="L75" s="74"/>
      <c r="M75" s="135">
        <v>5.6273148148148149E-2</v>
      </c>
      <c r="N75" s="91">
        <v>1.3558282208588959</v>
      </c>
      <c r="O75" s="69"/>
      <c r="P75" s="80"/>
      <c r="Q75" s="72"/>
      <c r="R75" s="80"/>
      <c r="S75" s="63"/>
      <c r="T75" s="96"/>
      <c r="U75" s="203"/>
      <c r="V75" s="80"/>
      <c r="W75" s="69"/>
      <c r="X75" s="80"/>
      <c r="Y75" s="69"/>
      <c r="Z75" s="82"/>
      <c r="AA75" s="69"/>
      <c r="AB75" s="100"/>
      <c r="AC75" s="70"/>
      <c r="AD75" s="87"/>
      <c r="AE75" s="66"/>
      <c r="AF75" s="87"/>
      <c r="AG75" s="67"/>
      <c r="AH75" s="85"/>
      <c r="AI75" s="234"/>
      <c r="AJ75" s="235"/>
      <c r="AK75" s="236"/>
      <c r="AL75" s="235"/>
      <c r="AM75" s="236"/>
      <c r="AN75" s="242"/>
      <c r="AO75" s="234"/>
      <c r="AP75" s="235"/>
      <c r="AQ75" s="236"/>
      <c r="AR75" s="235"/>
      <c r="AS75" s="236"/>
      <c r="AT75" s="237"/>
      <c r="AU75" s="71"/>
    </row>
    <row r="76" spans="2:47" ht="15.6" customHeight="1" x14ac:dyDescent="0.25">
      <c r="B76" s="60" t="s">
        <v>681</v>
      </c>
      <c r="C76" s="10" t="s">
        <v>676</v>
      </c>
      <c r="D76" s="22">
        <v>2000</v>
      </c>
      <c r="E76" s="28" t="s">
        <v>740</v>
      </c>
      <c r="F76" s="200"/>
      <c r="G76" s="282"/>
      <c r="H76" s="90">
        <v>1.4827105409927497</v>
      </c>
      <c r="I76" s="90">
        <v>1.4827105409927497</v>
      </c>
      <c r="J76" s="30">
        <f t="shared" si="7"/>
        <v>8.2372807832930536E-2</v>
      </c>
      <c r="K76" s="267">
        <f t="shared" si="9"/>
        <v>0.59540496994484715</v>
      </c>
      <c r="L76" s="73"/>
      <c r="M76" s="135">
        <v>6.1539351851851852E-2</v>
      </c>
      <c r="N76" s="90">
        <v>1.4827105409927497</v>
      </c>
      <c r="O76" s="116"/>
      <c r="P76" s="101"/>
      <c r="Q76" s="117">
        <v>1.7179282407407293E-2</v>
      </c>
      <c r="R76" s="102">
        <v>1.6412056745430614</v>
      </c>
      <c r="S76" s="117"/>
      <c r="T76" s="126"/>
      <c r="U76" s="174"/>
      <c r="V76" s="101"/>
      <c r="W76" s="116"/>
      <c r="X76" s="101"/>
      <c r="Y76" s="116"/>
      <c r="Z76" s="120"/>
      <c r="AA76" s="116"/>
      <c r="AB76" s="126"/>
      <c r="AC76" s="127">
        <v>8.1377314814814819E-2</v>
      </c>
      <c r="AD76" s="139">
        <v>1.954684459271615</v>
      </c>
      <c r="AE76" s="129"/>
      <c r="AF76" s="128"/>
      <c r="AG76" s="130"/>
      <c r="AH76" s="131"/>
      <c r="AI76" s="234"/>
      <c r="AJ76" s="235"/>
      <c r="AK76" s="236"/>
      <c r="AL76" s="235"/>
      <c r="AM76" s="236"/>
      <c r="AN76" s="242"/>
      <c r="AO76" s="234"/>
      <c r="AP76" s="235"/>
      <c r="AQ76" s="236"/>
      <c r="AR76" s="235"/>
      <c r="AS76" s="236"/>
      <c r="AT76" s="237"/>
      <c r="AU76" s="132"/>
    </row>
    <row r="77" spans="2:47" ht="15.6" customHeight="1" x14ac:dyDescent="0.25">
      <c r="B77" s="46" t="s">
        <v>1311</v>
      </c>
      <c r="C77" s="134" t="s">
        <v>1295</v>
      </c>
      <c r="D77" s="22">
        <v>1980</v>
      </c>
      <c r="E77" s="118"/>
      <c r="F77" s="199"/>
      <c r="G77" s="284"/>
      <c r="H77" s="91">
        <v>1.2389404696886948</v>
      </c>
      <c r="I77" s="91">
        <f>H77*0.8</f>
        <v>0.99115237575095583</v>
      </c>
      <c r="J77" s="30">
        <f t="shared" si="7"/>
        <v>5.5064020875053098E-2</v>
      </c>
      <c r="K77" s="267">
        <f t="shared" si="9"/>
        <v>0.62271375690272457</v>
      </c>
      <c r="L77" s="73"/>
      <c r="M77" s="135"/>
      <c r="N77" s="101"/>
      <c r="O77" s="116">
        <v>5.2511574074074079E-2</v>
      </c>
      <c r="P77" s="91">
        <v>1.2389404696886948</v>
      </c>
      <c r="Q77" s="117">
        <v>1.4002314814814842E-2</v>
      </c>
      <c r="R77" s="101">
        <v>1.3376972323886929</v>
      </c>
      <c r="S77" s="117"/>
      <c r="T77" s="126"/>
      <c r="U77" s="174"/>
      <c r="V77" s="101"/>
      <c r="W77" s="116"/>
      <c r="X77" s="101"/>
      <c r="Y77" s="116"/>
      <c r="Z77" s="120"/>
      <c r="AA77" s="116"/>
      <c r="AB77" s="126"/>
      <c r="AC77" s="127"/>
      <c r="AD77" s="128"/>
      <c r="AE77" s="129"/>
      <c r="AF77" s="128"/>
      <c r="AG77" s="130"/>
      <c r="AH77" s="131"/>
      <c r="AI77" s="234"/>
      <c r="AJ77" s="235"/>
      <c r="AK77" s="236"/>
      <c r="AL77" s="235"/>
      <c r="AM77" s="236"/>
      <c r="AN77" s="242"/>
      <c r="AO77" s="234"/>
      <c r="AP77" s="235"/>
      <c r="AQ77" s="236"/>
      <c r="AR77" s="235"/>
      <c r="AS77" s="236"/>
      <c r="AT77" s="237"/>
      <c r="AU77" s="132"/>
    </row>
    <row r="78" spans="2:47" ht="15.6" customHeight="1" x14ac:dyDescent="0.25">
      <c r="B78" s="265" t="s">
        <v>1576</v>
      </c>
      <c r="C78" s="3" t="s">
        <v>1512</v>
      </c>
      <c r="D78" s="213">
        <v>1988</v>
      </c>
      <c r="E78" s="3" t="s">
        <v>709</v>
      </c>
      <c r="F78" s="199"/>
      <c r="G78" s="282"/>
      <c r="H78" s="91">
        <v>1.5016731734523145</v>
      </c>
      <c r="I78" s="91">
        <f>H78*0.8</f>
        <v>1.2013385387618518</v>
      </c>
      <c r="J78" s="30">
        <f t="shared" si="7"/>
        <v>6.6741029931213988E-2</v>
      </c>
      <c r="K78" s="267">
        <f t="shared" si="9"/>
        <v>0.6110367478465637</v>
      </c>
      <c r="L78" s="74"/>
      <c r="M78" s="135">
        <v>6.232638888888889E-2</v>
      </c>
      <c r="N78" s="91">
        <v>1.5016731734523145</v>
      </c>
      <c r="O78" s="69"/>
      <c r="P78" s="80"/>
      <c r="Q78" s="72"/>
      <c r="R78" s="80"/>
      <c r="S78" s="63"/>
      <c r="T78" s="96"/>
      <c r="U78" s="203"/>
      <c r="V78" s="80"/>
      <c r="W78" s="69"/>
      <c r="X78" s="80"/>
      <c r="Y78" s="69"/>
      <c r="Z78" s="82"/>
      <c r="AA78" s="69"/>
      <c r="AB78" s="100"/>
      <c r="AC78" s="70"/>
      <c r="AD78" s="87"/>
      <c r="AE78" s="66"/>
      <c r="AF78" s="87"/>
      <c r="AG78" s="67"/>
      <c r="AH78" s="85"/>
      <c r="AI78" s="234"/>
      <c r="AJ78" s="235"/>
      <c r="AK78" s="236"/>
      <c r="AL78" s="235"/>
      <c r="AM78" s="236"/>
      <c r="AN78" s="242"/>
      <c r="AO78" s="234"/>
      <c r="AP78" s="235"/>
      <c r="AQ78" s="236"/>
      <c r="AR78" s="235"/>
      <c r="AS78" s="236"/>
      <c r="AT78" s="237"/>
      <c r="AU78" s="71"/>
    </row>
    <row r="79" spans="2:47" ht="15.6" customHeight="1" x14ac:dyDescent="0.25">
      <c r="B79" s="46" t="s">
        <v>102</v>
      </c>
      <c r="C79" s="10" t="s">
        <v>101</v>
      </c>
      <c r="D79" s="22">
        <v>1989</v>
      </c>
      <c r="E79" s="28" t="s">
        <v>770</v>
      </c>
      <c r="F79" s="200"/>
      <c r="G79" s="282"/>
      <c r="H79" s="91">
        <v>1.3487450462351387</v>
      </c>
      <c r="I79" s="91">
        <f>H79*0.8</f>
        <v>1.0789960369881111</v>
      </c>
      <c r="J79" s="30">
        <f t="shared" si="7"/>
        <v>5.9944224277117278E-2</v>
      </c>
      <c r="K79" s="267">
        <f t="shared" si="9"/>
        <v>0.61783355350066038</v>
      </c>
      <c r="L79" s="73"/>
      <c r="M79" s="135"/>
      <c r="N79" s="101"/>
      <c r="O79" s="116"/>
      <c r="P79" s="101"/>
      <c r="Q79" s="117"/>
      <c r="R79" s="101"/>
      <c r="S79" s="117"/>
      <c r="T79" s="126"/>
      <c r="U79" s="174"/>
      <c r="V79" s="101"/>
      <c r="W79" s="116"/>
      <c r="X79" s="101"/>
      <c r="Y79" s="116"/>
      <c r="Z79" s="120"/>
      <c r="AA79" s="116"/>
      <c r="AB79" s="126"/>
      <c r="AC79" s="127"/>
      <c r="AD79" s="128"/>
      <c r="AE79" s="129">
        <v>5.9085648148148151E-2</v>
      </c>
      <c r="AF79" s="136">
        <v>1.3487450462351387</v>
      </c>
      <c r="AG79" s="130"/>
      <c r="AH79" s="131"/>
      <c r="AI79" s="234"/>
      <c r="AJ79" s="235"/>
      <c r="AK79" s="236"/>
      <c r="AL79" s="235"/>
      <c r="AM79" s="236"/>
      <c r="AN79" s="242"/>
      <c r="AO79" s="234"/>
      <c r="AP79" s="235"/>
      <c r="AQ79" s="236"/>
      <c r="AR79" s="235"/>
      <c r="AS79" s="236"/>
      <c r="AT79" s="237"/>
      <c r="AU79" s="132"/>
    </row>
    <row r="80" spans="2:47" ht="15.6" customHeight="1" x14ac:dyDescent="0.25">
      <c r="B80" s="60" t="s">
        <v>682</v>
      </c>
      <c r="C80" s="10" t="s">
        <v>672</v>
      </c>
      <c r="D80" s="22">
        <v>1984</v>
      </c>
      <c r="E80" s="28" t="s">
        <v>1281</v>
      </c>
      <c r="F80" s="200"/>
      <c r="G80" s="282"/>
      <c r="H80" s="90">
        <v>1.3394320043691972</v>
      </c>
      <c r="I80" s="90">
        <v>1.3394320043691972</v>
      </c>
      <c r="J80" s="30">
        <f t="shared" si="7"/>
        <v>7.4412889131622056E-2</v>
      </c>
      <c r="K80" s="267">
        <f t="shared" si="9"/>
        <v>0.60336488864615567</v>
      </c>
      <c r="L80" s="73"/>
      <c r="M80" s="135">
        <v>5.7280092592592591E-2</v>
      </c>
      <c r="N80" s="101">
        <v>1.3800892359174568</v>
      </c>
      <c r="O80" s="116">
        <v>5.6770833333333333E-2</v>
      </c>
      <c r="P80" s="90">
        <v>1.3394320043691972</v>
      </c>
      <c r="Q80" s="117"/>
      <c r="R80" s="101"/>
      <c r="S80" s="117">
        <v>8.332175925925922E-2</v>
      </c>
      <c r="T80" s="126">
        <v>1.5742401049639179</v>
      </c>
      <c r="U80" s="174"/>
      <c r="V80" s="101"/>
      <c r="W80" s="116"/>
      <c r="X80" s="101"/>
      <c r="Y80" s="116">
        <v>1.5592361111111064E-2</v>
      </c>
      <c r="Z80" s="140">
        <v>1.4164739033519809</v>
      </c>
      <c r="AA80" s="116">
        <v>0.10464733342600319</v>
      </c>
      <c r="AB80" s="126">
        <v>1.8556877113172248</v>
      </c>
      <c r="AC80" s="127">
        <v>6.6736111111111107E-2</v>
      </c>
      <c r="AD80" s="139">
        <v>1.6030025020850707</v>
      </c>
      <c r="AE80" s="129"/>
      <c r="AF80" s="128"/>
      <c r="AG80" s="130"/>
      <c r="AH80" s="131"/>
      <c r="AI80" s="234"/>
      <c r="AJ80" s="235"/>
      <c r="AK80" s="236"/>
      <c r="AL80" s="235"/>
      <c r="AM80" s="236"/>
      <c r="AN80" s="242"/>
      <c r="AO80" s="234"/>
      <c r="AP80" s="235"/>
      <c r="AQ80" s="236"/>
      <c r="AR80" s="235"/>
      <c r="AS80" s="236"/>
      <c r="AT80" s="237"/>
      <c r="AU80" s="132"/>
    </row>
    <row r="81" spans="2:47" ht="15.6" customHeight="1" x14ac:dyDescent="0.25">
      <c r="B81" s="46" t="s">
        <v>104</v>
      </c>
      <c r="C81" s="10" t="s">
        <v>103</v>
      </c>
      <c r="D81" s="22">
        <v>1979</v>
      </c>
      <c r="E81" s="28" t="s">
        <v>772</v>
      </c>
      <c r="F81" s="200"/>
      <c r="G81" s="282"/>
      <c r="H81" s="90">
        <v>1.3405548216644652</v>
      </c>
      <c r="I81" s="90">
        <v>1.3405548216644652</v>
      </c>
      <c r="J81" s="30">
        <f t="shared" si="7"/>
        <v>7.4475267870248066E-2</v>
      </c>
      <c r="K81" s="267">
        <f t="shared" si="9"/>
        <v>0.60330250990752965</v>
      </c>
      <c r="L81" s="73"/>
      <c r="M81" s="135"/>
      <c r="N81" s="101"/>
      <c r="O81" s="116">
        <v>5.7997685185185187E-2</v>
      </c>
      <c r="P81" s="101">
        <v>1.368377935554342</v>
      </c>
      <c r="Q81" s="117"/>
      <c r="R81" s="101"/>
      <c r="S81" s="117"/>
      <c r="T81" s="126"/>
      <c r="U81" s="174"/>
      <c r="V81" s="101"/>
      <c r="W81" s="116"/>
      <c r="X81" s="101"/>
      <c r="Y81" s="116"/>
      <c r="Z81" s="120"/>
      <c r="AA81" s="116"/>
      <c r="AB81" s="126"/>
      <c r="AC81" s="127"/>
      <c r="AD81" s="128"/>
      <c r="AE81" s="129">
        <v>5.8726851851851856E-2</v>
      </c>
      <c r="AF81" s="137">
        <v>1.3405548216644652</v>
      </c>
      <c r="AG81" s="130"/>
      <c r="AH81" s="131"/>
      <c r="AI81" s="234"/>
      <c r="AJ81" s="235"/>
      <c r="AK81" s="236"/>
      <c r="AL81" s="235"/>
      <c r="AM81" s="236"/>
      <c r="AN81" s="242"/>
      <c r="AO81" s="234"/>
      <c r="AP81" s="235"/>
      <c r="AQ81" s="236"/>
      <c r="AR81" s="235"/>
      <c r="AS81" s="236"/>
      <c r="AT81" s="237"/>
      <c r="AU81" s="132"/>
    </row>
    <row r="82" spans="2:47" ht="15.6" customHeight="1" x14ac:dyDescent="0.25">
      <c r="B82" s="60" t="s">
        <v>683</v>
      </c>
      <c r="C82" s="10" t="s">
        <v>669</v>
      </c>
      <c r="D82" s="22">
        <v>2000</v>
      </c>
      <c r="E82" s="28" t="s">
        <v>741</v>
      </c>
      <c r="F82" s="200"/>
      <c r="G82" s="282"/>
      <c r="H82" s="90">
        <v>1.3811629938411703</v>
      </c>
      <c r="I82" s="90">
        <v>1.3811629938411703</v>
      </c>
      <c r="J82" s="30">
        <f t="shared" si="7"/>
        <v>7.6731277435620568E-2</v>
      </c>
      <c r="K82" s="267">
        <f t="shared" si="9"/>
        <v>0.60104650034215712</v>
      </c>
      <c r="L82" s="73"/>
      <c r="M82" s="135">
        <v>6.0763888888888888E-2</v>
      </c>
      <c r="N82" s="101">
        <v>1.464026770775237</v>
      </c>
      <c r="O82" s="116"/>
      <c r="P82" s="101"/>
      <c r="Q82" s="117">
        <v>1.4457291666666761E-2</v>
      </c>
      <c r="R82" s="90">
        <v>1.3811629938411703</v>
      </c>
      <c r="S82" s="117"/>
      <c r="T82" s="126"/>
      <c r="U82" s="174"/>
      <c r="V82" s="101"/>
      <c r="W82" s="116"/>
      <c r="X82" s="101"/>
      <c r="Y82" s="116"/>
      <c r="Z82" s="120"/>
      <c r="AA82" s="116"/>
      <c r="AB82" s="126"/>
      <c r="AC82" s="127">
        <v>5.9189814814814813E-2</v>
      </c>
      <c r="AD82" s="139">
        <v>1.4217403391715315</v>
      </c>
      <c r="AE82" s="129"/>
      <c r="AF82" s="128"/>
      <c r="AG82" s="130"/>
      <c r="AH82" s="131"/>
      <c r="AI82" s="234"/>
      <c r="AJ82" s="235"/>
      <c r="AK82" s="236"/>
      <c r="AL82" s="235"/>
      <c r="AM82" s="236"/>
      <c r="AN82" s="242"/>
      <c r="AO82" s="234"/>
      <c r="AP82" s="235"/>
      <c r="AQ82" s="236"/>
      <c r="AR82" s="235"/>
      <c r="AS82" s="236"/>
      <c r="AT82" s="237"/>
      <c r="AU82" s="132"/>
    </row>
    <row r="83" spans="2:47" ht="15.6" customHeight="1" x14ac:dyDescent="0.25">
      <c r="B83" s="46" t="s">
        <v>106</v>
      </c>
      <c r="C83" s="10" t="s">
        <v>105</v>
      </c>
      <c r="D83" s="22">
        <v>1964</v>
      </c>
      <c r="E83" s="28" t="s">
        <v>738</v>
      </c>
      <c r="F83" s="200"/>
      <c r="G83" s="282"/>
      <c r="H83" s="90">
        <v>1.2007575757575781</v>
      </c>
      <c r="I83" s="90">
        <v>1.2007575757575781</v>
      </c>
      <c r="J83" s="30">
        <f t="shared" si="7"/>
        <v>6.6708754208754342E-2</v>
      </c>
      <c r="K83" s="267">
        <f t="shared" si="9"/>
        <v>0.61106902356902337</v>
      </c>
      <c r="L83" s="73"/>
      <c r="M83" s="135"/>
      <c r="N83" s="101"/>
      <c r="O83" s="116"/>
      <c r="P83" s="101"/>
      <c r="Q83" s="117"/>
      <c r="R83" s="101"/>
      <c r="S83" s="117"/>
      <c r="T83" s="126"/>
      <c r="U83" s="174"/>
      <c r="V83" s="101"/>
      <c r="W83" s="116">
        <v>5.136574074074074E-2</v>
      </c>
      <c r="X83" s="90">
        <v>1.2007575757575781</v>
      </c>
      <c r="Y83" s="116"/>
      <c r="Z83" s="120"/>
      <c r="AA83" s="116">
        <v>7.4781543887147417E-2</v>
      </c>
      <c r="AB83" s="126">
        <v>1.3260843585931905</v>
      </c>
      <c r="AC83" s="127"/>
      <c r="AD83" s="128"/>
      <c r="AE83" s="129">
        <v>7.8958333333333339E-2</v>
      </c>
      <c r="AF83" s="128">
        <v>1.8023778071334216</v>
      </c>
      <c r="AG83" s="130"/>
      <c r="AH83" s="131"/>
      <c r="AI83" s="234"/>
      <c r="AJ83" s="235"/>
      <c r="AK83" s="236">
        <v>5.2060185185185182E-2</v>
      </c>
      <c r="AL83" s="235">
        <v>1.1750261233019854</v>
      </c>
      <c r="AM83" s="236"/>
      <c r="AN83" s="242"/>
      <c r="AO83" s="234"/>
      <c r="AP83" s="235"/>
      <c r="AQ83" s="236" t="s">
        <v>592</v>
      </c>
      <c r="AR83" s="235"/>
      <c r="AS83" s="236"/>
      <c r="AT83" s="237"/>
      <c r="AU83" s="132"/>
    </row>
    <row r="84" spans="2:47" ht="15.6" customHeight="1" x14ac:dyDescent="0.25">
      <c r="B84" s="265" t="s">
        <v>1600</v>
      </c>
      <c r="C84" s="3" t="s">
        <v>1553</v>
      </c>
      <c r="D84" s="213">
        <v>1985</v>
      </c>
      <c r="E84" s="3" t="s">
        <v>1544</v>
      </c>
      <c r="F84" s="199"/>
      <c r="G84" s="282"/>
      <c r="H84" s="91">
        <v>1.5928611266034578</v>
      </c>
      <c r="I84" s="91">
        <f>H84*0.8</f>
        <v>1.2742889012827663</v>
      </c>
      <c r="J84" s="30">
        <f t="shared" si="7"/>
        <v>7.0793827849042562E-2</v>
      </c>
      <c r="K84" s="267">
        <f t="shared" si="9"/>
        <v>0.60698394992873517</v>
      </c>
      <c r="L84" s="74"/>
      <c r="M84" s="135">
        <v>6.6111111111111107E-2</v>
      </c>
      <c r="N84" s="91">
        <v>1.5928611266034578</v>
      </c>
      <c r="O84" s="69"/>
      <c r="P84" s="80"/>
      <c r="Q84" s="72"/>
      <c r="R84" s="80"/>
      <c r="S84" s="63"/>
      <c r="T84" s="96"/>
      <c r="U84" s="203"/>
      <c r="V84" s="80"/>
      <c r="W84" s="69"/>
      <c r="X84" s="80"/>
      <c r="Y84" s="69"/>
      <c r="Z84" s="82"/>
      <c r="AA84" s="69"/>
      <c r="AB84" s="100"/>
      <c r="AC84" s="70"/>
      <c r="AD84" s="87"/>
      <c r="AE84" s="66"/>
      <c r="AF84" s="87"/>
      <c r="AG84" s="67"/>
      <c r="AH84" s="85"/>
      <c r="AI84" s="234"/>
      <c r="AJ84" s="235"/>
      <c r="AK84" s="236"/>
      <c r="AL84" s="235"/>
      <c r="AM84" s="236"/>
      <c r="AN84" s="242"/>
      <c r="AO84" s="234"/>
      <c r="AP84" s="235"/>
      <c r="AQ84" s="236"/>
      <c r="AR84" s="235"/>
      <c r="AS84" s="236"/>
      <c r="AT84" s="237"/>
      <c r="AU84" s="71"/>
    </row>
    <row r="85" spans="2:47" ht="15.6" customHeight="1" x14ac:dyDescent="0.25">
      <c r="B85" s="46" t="s">
        <v>110</v>
      </c>
      <c r="C85" s="10" t="s">
        <v>109</v>
      </c>
      <c r="D85" s="22">
        <v>1986</v>
      </c>
      <c r="E85" s="28" t="s">
        <v>709</v>
      </c>
      <c r="F85" s="200"/>
      <c r="G85" s="282"/>
      <c r="H85" s="90">
        <v>1.4475561426684278</v>
      </c>
      <c r="I85" s="90">
        <v>1.4475561426684278</v>
      </c>
      <c r="J85" s="30">
        <f t="shared" si="7"/>
        <v>8.0419785703801538E-2</v>
      </c>
      <c r="K85" s="267">
        <f t="shared" si="9"/>
        <v>0.59735799207397622</v>
      </c>
      <c r="L85" s="73"/>
      <c r="M85" s="135"/>
      <c r="N85" s="101"/>
      <c r="O85" s="116"/>
      <c r="P85" s="101"/>
      <c r="Q85" s="117"/>
      <c r="R85" s="101"/>
      <c r="S85" s="117"/>
      <c r="T85" s="126"/>
      <c r="U85" s="174"/>
      <c r="V85" s="101"/>
      <c r="W85" s="116">
        <v>7.4861111111111156E-2</v>
      </c>
      <c r="X85" s="101">
        <v>1.7500000000000044</v>
      </c>
      <c r="Y85" s="116"/>
      <c r="Z85" s="120"/>
      <c r="AA85" s="116"/>
      <c r="AB85" s="126"/>
      <c r="AC85" s="127"/>
      <c r="AD85" s="128"/>
      <c r="AE85" s="129">
        <v>6.3414351851851847E-2</v>
      </c>
      <c r="AF85" s="137">
        <v>1.4475561426684278</v>
      </c>
      <c r="AG85" s="130"/>
      <c r="AH85" s="131"/>
      <c r="AI85" s="234"/>
      <c r="AJ85" s="235"/>
      <c r="AK85" s="236">
        <v>6.5914351851851849E-2</v>
      </c>
      <c r="AL85" s="235">
        <v>1.4877220480668758</v>
      </c>
      <c r="AM85" s="236"/>
      <c r="AN85" s="242"/>
      <c r="AO85" s="234"/>
      <c r="AP85" s="235"/>
      <c r="AQ85" s="236"/>
      <c r="AR85" s="235"/>
      <c r="AS85" s="236"/>
      <c r="AT85" s="237"/>
      <c r="AU85" s="132"/>
    </row>
    <row r="86" spans="2:47" ht="15.6" customHeight="1" x14ac:dyDescent="0.25">
      <c r="B86" s="46" t="s">
        <v>1385</v>
      </c>
      <c r="C86" s="134" t="s">
        <v>1351</v>
      </c>
      <c r="D86" s="114">
        <v>1987</v>
      </c>
      <c r="E86" s="134" t="s">
        <v>1414</v>
      </c>
      <c r="F86" s="276"/>
      <c r="G86" s="282"/>
      <c r="H86" s="91">
        <v>1.4966536530953709</v>
      </c>
      <c r="I86" s="91">
        <f>H86*0.8</f>
        <v>1.1973229224762967</v>
      </c>
      <c r="J86" s="30">
        <f t="shared" si="7"/>
        <v>6.6517940137572035E-2</v>
      </c>
      <c r="K86" s="267">
        <f t="shared" si="9"/>
        <v>0.61125983764020564</v>
      </c>
      <c r="L86" s="73"/>
      <c r="M86" s="135">
        <v>6.2118055555555551E-2</v>
      </c>
      <c r="N86" s="91">
        <v>1.4966536530953709</v>
      </c>
      <c r="O86" s="116"/>
      <c r="P86" s="101"/>
      <c r="Q86" s="117"/>
      <c r="R86" s="101"/>
      <c r="S86" s="117"/>
      <c r="T86" s="126"/>
      <c r="U86" s="174"/>
      <c r="V86" s="101"/>
      <c r="W86" s="116"/>
      <c r="X86" s="101"/>
      <c r="Y86" s="116"/>
      <c r="Z86" s="120"/>
      <c r="AA86" s="116"/>
      <c r="AB86" s="126"/>
      <c r="AC86" s="127"/>
      <c r="AD86" s="128"/>
      <c r="AE86" s="129"/>
      <c r="AF86" s="128"/>
      <c r="AG86" s="130"/>
      <c r="AH86" s="131"/>
      <c r="AI86" s="234"/>
      <c r="AJ86" s="235"/>
      <c r="AK86" s="236"/>
      <c r="AL86" s="235"/>
      <c r="AM86" s="236"/>
      <c r="AN86" s="242"/>
      <c r="AO86" s="234"/>
      <c r="AP86" s="235"/>
      <c r="AQ86" s="236"/>
      <c r="AR86" s="235"/>
      <c r="AS86" s="236"/>
      <c r="AT86" s="237"/>
      <c r="AU86" s="132"/>
    </row>
    <row r="87" spans="2:47" ht="15.6" customHeight="1" x14ac:dyDescent="0.25">
      <c r="B87" s="46" t="s">
        <v>1312</v>
      </c>
      <c r="C87" s="134" t="s">
        <v>1296</v>
      </c>
      <c r="D87" s="22">
        <v>1974</v>
      </c>
      <c r="E87" s="118"/>
      <c r="F87" s="199"/>
      <c r="G87" s="282"/>
      <c r="H87" s="91">
        <v>1.8145821955215726</v>
      </c>
      <c r="I87" s="91">
        <f>H87*0.8</f>
        <v>1.4516657564172581</v>
      </c>
      <c r="J87" s="30">
        <f t="shared" si="7"/>
        <v>8.0648097578736561E-2</v>
      </c>
      <c r="K87" s="267">
        <f t="shared" si="9"/>
        <v>0.59712968019904111</v>
      </c>
      <c r="L87" s="73"/>
      <c r="M87" s="135"/>
      <c r="N87" s="101"/>
      <c r="O87" s="116">
        <v>7.6909722222222213E-2</v>
      </c>
      <c r="P87" s="91">
        <v>1.8145821955215726</v>
      </c>
      <c r="Q87" s="117"/>
      <c r="R87" s="101"/>
      <c r="S87" s="117"/>
      <c r="T87" s="126"/>
      <c r="U87" s="174"/>
      <c r="V87" s="101"/>
      <c r="W87" s="116"/>
      <c r="X87" s="101"/>
      <c r="Y87" s="116"/>
      <c r="Z87" s="120"/>
      <c r="AA87" s="116"/>
      <c r="AB87" s="126"/>
      <c r="AC87" s="127"/>
      <c r="AD87" s="128"/>
      <c r="AE87" s="129"/>
      <c r="AF87" s="128"/>
      <c r="AG87" s="130"/>
      <c r="AH87" s="131"/>
      <c r="AI87" s="234"/>
      <c r="AJ87" s="235"/>
      <c r="AK87" s="236"/>
      <c r="AL87" s="235"/>
      <c r="AM87" s="236"/>
      <c r="AN87" s="242"/>
      <c r="AO87" s="234"/>
      <c r="AP87" s="235"/>
      <c r="AQ87" s="236"/>
      <c r="AR87" s="235"/>
      <c r="AS87" s="236"/>
      <c r="AT87" s="237"/>
      <c r="AU87" s="132"/>
    </row>
    <row r="88" spans="2:47" ht="15.6" customHeight="1" x14ac:dyDescent="0.25">
      <c r="B88" s="62" t="s">
        <v>917</v>
      </c>
      <c r="C88" s="55" t="s">
        <v>1030</v>
      </c>
      <c r="D88" s="22"/>
      <c r="E88" s="55" t="s">
        <v>1148</v>
      </c>
      <c r="F88" s="200"/>
      <c r="G88" s="282"/>
      <c r="H88" s="90">
        <v>1.1824045407636734</v>
      </c>
      <c r="I88" s="90">
        <v>1.1824045407636734</v>
      </c>
      <c r="J88" s="30">
        <f t="shared" si="7"/>
        <v>6.5689141153537411E-2</v>
      </c>
      <c r="K88" s="267">
        <f t="shared" si="9"/>
        <v>0.61208863662424029</v>
      </c>
      <c r="L88" s="73"/>
      <c r="M88" s="135">
        <v>4.9224537037037032E-2</v>
      </c>
      <c r="N88" s="101">
        <v>1.1860011154489682</v>
      </c>
      <c r="O88" s="116"/>
      <c r="P88" s="101"/>
      <c r="Q88" s="117"/>
      <c r="R88" s="101"/>
      <c r="S88" s="117"/>
      <c r="T88" s="126"/>
      <c r="U88" s="174" t="s">
        <v>1238</v>
      </c>
      <c r="V88" s="90">
        <v>1.1824045407636734</v>
      </c>
      <c r="W88" s="116"/>
      <c r="X88" s="101"/>
      <c r="Y88" s="116"/>
      <c r="Z88" s="120"/>
      <c r="AA88" s="116"/>
      <c r="AB88" s="126"/>
      <c r="AC88" s="127"/>
      <c r="AD88" s="128"/>
      <c r="AE88" s="129"/>
      <c r="AF88" s="128"/>
      <c r="AG88" s="130"/>
      <c r="AH88" s="131"/>
      <c r="AI88" s="234"/>
      <c r="AJ88" s="235"/>
      <c r="AK88" s="236"/>
      <c r="AL88" s="235"/>
      <c r="AM88" s="236"/>
      <c r="AN88" s="242"/>
      <c r="AO88" s="234"/>
      <c r="AP88" s="235"/>
      <c r="AQ88" s="236"/>
      <c r="AR88" s="235"/>
      <c r="AS88" s="236"/>
      <c r="AT88" s="237"/>
      <c r="AU88" s="132"/>
    </row>
    <row r="89" spans="2:47" ht="15.6" customHeight="1" x14ac:dyDescent="0.25">
      <c r="B89" s="46" t="s">
        <v>112</v>
      </c>
      <c r="C89" s="10" t="s">
        <v>111</v>
      </c>
      <c r="D89" s="22"/>
      <c r="E89" s="28"/>
      <c r="F89" s="200"/>
      <c r="G89" s="282"/>
      <c r="H89" s="90">
        <v>1.1823190478193264</v>
      </c>
      <c r="I89" s="90">
        <v>1.1823190478193264</v>
      </c>
      <c r="J89" s="30">
        <f t="shared" si="7"/>
        <v>6.5684391545518125E-2</v>
      </c>
      <c r="K89" s="267">
        <f t="shared" si="9"/>
        <v>0.61209338623225962</v>
      </c>
      <c r="L89" s="73"/>
      <c r="M89" s="135"/>
      <c r="N89" s="101"/>
      <c r="O89" s="116"/>
      <c r="P89" s="101"/>
      <c r="Q89" s="117"/>
      <c r="R89" s="101"/>
      <c r="S89" s="117"/>
      <c r="T89" s="126"/>
      <c r="U89" s="174"/>
      <c r="V89" s="101"/>
      <c r="W89" s="116"/>
      <c r="X89" s="101"/>
      <c r="Y89" s="116">
        <v>1.3014814814814812E-2</v>
      </c>
      <c r="Z89" s="125">
        <v>1.1823190478193264</v>
      </c>
      <c r="AA89" s="116"/>
      <c r="AB89" s="126"/>
      <c r="AC89" s="127"/>
      <c r="AD89" s="128"/>
      <c r="AE89" s="129"/>
      <c r="AF89" s="128"/>
      <c r="AG89" s="130">
        <v>1.3310185185185184E-2</v>
      </c>
      <c r="AH89" s="143">
        <v>1.2010025760634964</v>
      </c>
      <c r="AI89" s="234"/>
      <c r="AJ89" s="235"/>
      <c r="AK89" s="236"/>
      <c r="AL89" s="235"/>
      <c r="AM89" s="236"/>
      <c r="AN89" s="242"/>
      <c r="AO89" s="234"/>
      <c r="AP89" s="235"/>
      <c r="AQ89" s="236"/>
      <c r="AR89" s="235"/>
      <c r="AS89" s="236">
        <v>1.3479938271604937E-2</v>
      </c>
      <c r="AT89" s="237">
        <v>1.2555248122462179</v>
      </c>
      <c r="AU89" s="132"/>
    </row>
    <row r="90" spans="2:47" ht="15.6" customHeight="1" x14ac:dyDescent="0.25">
      <c r="B90" s="265" t="s">
        <v>1615</v>
      </c>
      <c r="C90" s="3" t="s">
        <v>1571</v>
      </c>
      <c r="D90" s="213">
        <v>1992</v>
      </c>
      <c r="E90" s="3" t="s">
        <v>1548</v>
      </c>
      <c r="F90" s="199"/>
      <c r="G90" s="282"/>
      <c r="H90" s="91">
        <v>4.2342442833240383</v>
      </c>
      <c r="I90" s="91">
        <f>H90*0.8</f>
        <v>3.3873954266592308</v>
      </c>
      <c r="J90" s="30">
        <f t="shared" si="7"/>
        <v>0.18818863481440171</v>
      </c>
      <c r="K90" s="267">
        <v>0.58333333333333304</v>
      </c>
      <c r="L90" s="74"/>
      <c r="M90" s="135">
        <v>0.17574074074074075</v>
      </c>
      <c r="N90" s="91">
        <v>4.2342442833240383</v>
      </c>
      <c r="O90" s="69"/>
      <c r="P90" s="80"/>
      <c r="Q90" s="72"/>
      <c r="R90" s="80"/>
      <c r="S90" s="63"/>
      <c r="T90" s="96"/>
      <c r="U90" s="203"/>
      <c r="V90" s="80"/>
      <c r="W90" s="69"/>
      <c r="X90" s="80"/>
      <c r="Y90" s="69"/>
      <c r="Z90" s="82"/>
      <c r="AA90" s="69"/>
      <c r="AB90" s="100"/>
      <c r="AC90" s="70"/>
      <c r="AD90" s="87"/>
      <c r="AE90" s="66"/>
      <c r="AF90" s="87"/>
      <c r="AG90" s="67"/>
      <c r="AH90" s="85"/>
      <c r="AI90" s="234"/>
      <c r="AJ90" s="235"/>
      <c r="AK90" s="236"/>
      <c r="AL90" s="235"/>
      <c r="AM90" s="236"/>
      <c r="AN90" s="242"/>
      <c r="AO90" s="234"/>
      <c r="AP90" s="235"/>
      <c r="AQ90" s="236"/>
      <c r="AR90" s="235"/>
      <c r="AS90" s="236"/>
      <c r="AT90" s="237"/>
      <c r="AU90" s="71"/>
    </row>
    <row r="91" spans="2:47" ht="15.6" customHeight="1" x14ac:dyDescent="0.25">
      <c r="B91" s="265" t="s">
        <v>1597</v>
      </c>
      <c r="C91" s="3" t="s">
        <v>1547</v>
      </c>
      <c r="D91" s="213">
        <v>1991</v>
      </c>
      <c r="E91" s="3" t="s">
        <v>1548</v>
      </c>
      <c r="F91" s="199"/>
      <c r="G91" s="284"/>
      <c r="H91" s="91">
        <v>1.5217512548800896</v>
      </c>
      <c r="I91" s="91">
        <f>H91*0.8</f>
        <v>1.2174010039040717</v>
      </c>
      <c r="J91" s="30">
        <f t="shared" si="7"/>
        <v>6.763338910578176E-2</v>
      </c>
      <c r="K91" s="267">
        <f t="shared" ref="K91:K117" si="10">$K$4-$J$4*(I91/$I$4)</f>
        <v>0.61014438867199594</v>
      </c>
      <c r="L91" s="74"/>
      <c r="M91" s="135">
        <v>6.3159722222222228E-2</v>
      </c>
      <c r="N91" s="91">
        <v>1.5217512548800896</v>
      </c>
      <c r="O91" s="69"/>
      <c r="P91" s="80"/>
      <c r="Q91" s="72"/>
      <c r="R91" s="80"/>
      <c r="S91" s="63"/>
      <c r="T91" s="96"/>
      <c r="U91" s="203"/>
      <c r="V91" s="80"/>
      <c r="W91" s="69"/>
      <c r="X91" s="80"/>
      <c r="Y91" s="69"/>
      <c r="Z91" s="82"/>
      <c r="AA91" s="69"/>
      <c r="AB91" s="100"/>
      <c r="AC91" s="70"/>
      <c r="AD91" s="87"/>
      <c r="AE91" s="66"/>
      <c r="AF91" s="87"/>
      <c r="AG91" s="67"/>
      <c r="AH91" s="85"/>
      <c r="AI91" s="234"/>
      <c r="AJ91" s="235"/>
      <c r="AK91" s="236"/>
      <c r="AL91" s="235"/>
      <c r="AM91" s="236"/>
      <c r="AN91" s="242"/>
      <c r="AO91" s="234"/>
      <c r="AP91" s="235"/>
      <c r="AQ91" s="236"/>
      <c r="AR91" s="235"/>
      <c r="AS91" s="236"/>
      <c r="AT91" s="237"/>
      <c r="AU91" s="71"/>
    </row>
    <row r="92" spans="2:47" ht="15.6" customHeight="1" x14ac:dyDescent="0.25">
      <c r="B92" s="62" t="s">
        <v>885</v>
      </c>
      <c r="C92" s="55" t="s">
        <v>999</v>
      </c>
      <c r="D92" s="22">
        <v>1971</v>
      </c>
      <c r="E92" s="55" t="s">
        <v>1129</v>
      </c>
      <c r="F92" s="200"/>
      <c r="G92" s="282"/>
      <c r="H92" s="90">
        <v>1.2340367965367989</v>
      </c>
      <c r="I92" s="90">
        <v>1.2340367965367989</v>
      </c>
      <c r="J92" s="30">
        <f t="shared" si="7"/>
        <v>6.8557599807599928E-2</v>
      </c>
      <c r="K92" s="267">
        <f t="shared" si="10"/>
        <v>0.6092201779701778</v>
      </c>
      <c r="L92" s="73"/>
      <c r="M92" s="135"/>
      <c r="N92" s="101"/>
      <c r="O92" s="116">
        <v>5.3622685185185183E-2</v>
      </c>
      <c r="P92" s="101">
        <v>1.2651556526488257</v>
      </c>
      <c r="Q92" s="117"/>
      <c r="R92" s="101"/>
      <c r="S92" s="117"/>
      <c r="T92" s="126"/>
      <c r="U92" s="174"/>
      <c r="V92" s="101"/>
      <c r="W92" s="116">
        <v>5.2789351851851851E-2</v>
      </c>
      <c r="X92" s="90">
        <v>1.2340367965367989</v>
      </c>
      <c r="Y92" s="116">
        <v>1.3671759259259231E-2</v>
      </c>
      <c r="Z92" s="120">
        <v>1.2419985700466867</v>
      </c>
      <c r="AA92" s="116"/>
      <c r="AB92" s="126"/>
      <c r="AC92" s="127"/>
      <c r="AD92" s="128"/>
      <c r="AE92" s="129"/>
      <c r="AF92" s="128"/>
      <c r="AG92" s="130"/>
      <c r="AH92" s="131"/>
      <c r="AI92" s="234"/>
      <c r="AJ92" s="235"/>
      <c r="AK92" s="236"/>
      <c r="AL92" s="235"/>
      <c r="AM92" s="236"/>
      <c r="AN92" s="242"/>
      <c r="AO92" s="234"/>
      <c r="AP92" s="235"/>
      <c r="AQ92" s="236"/>
      <c r="AR92" s="235"/>
      <c r="AS92" s="236"/>
      <c r="AT92" s="237"/>
      <c r="AU92" s="132"/>
    </row>
    <row r="93" spans="2:47" ht="15.6" customHeight="1" x14ac:dyDescent="0.25">
      <c r="B93" s="46" t="s">
        <v>1393</v>
      </c>
      <c r="C93" s="134" t="s">
        <v>1359</v>
      </c>
      <c r="D93" s="114">
        <v>1980</v>
      </c>
      <c r="E93" s="134" t="s">
        <v>1421</v>
      </c>
      <c r="F93" s="276"/>
      <c r="G93" s="282"/>
      <c r="H93" s="91">
        <v>1.6438929168990517</v>
      </c>
      <c r="I93" s="91">
        <f>H93*0.8</f>
        <v>1.3151143335192415</v>
      </c>
      <c r="J93" s="30">
        <f t="shared" si="7"/>
        <v>7.3061907417735633E-2</v>
      </c>
      <c r="K93" s="267">
        <f t="shared" si="10"/>
        <v>0.60471587036004204</v>
      </c>
      <c r="L93" s="73"/>
      <c r="M93" s="135">
        <v>6.822916666666666E-2</v>
      </c>
      <c r="N93" s="91">
        <v>1.6438929168990517</v>
      </c>
      <c r="O93" s="116"/>
      <c r="P93" s="101"/>
      <c r="Q93" s="117"/>
      <c r="R93" s="101"/>
      <c r="S93" s="117"/>
      <c r="T93" s="126"/>
      <c r="U93" s="174"/>
      <c r="V93" s="101"/>
      <c r="W93" s="116"/>
      <c r="X93" s="101"/>
      <c r="Y93" s="116"/>
      <c r="Z93" s="120"/>
      <c r="AA93" s="116"/>
      <c r="AB93" s="126"/>
      <c r="AC93" s="127"/>
      <c r="AD93" s="128"/>
      <c r="AE93" s="129"/>
      <c r="AF93" s="128"/>
      <c r="AG93" s="130"/>
      <c r="AH93" s="131"/>
      <c r="AI93" s="234"/>
      <c r="AJ93" s="235"/>
      <c r="AK93" s="236"/>
      <c r="AL93" s="235"/>
      <c r="AM93" s="236"/>
      <c r="AN93" s="242"/>
      <c r="AO93" s="234"/>
      <c r="AP93" s="235"/>
      <c r="AQ93" s="236"/>
      <c r="AR93" s="235"/>
      <c r="AS93" s="236"/>
      <c r="AT93" s="237"/>
      <c r="AU93" s="132"/>
    </row>
    <row r="94" spans="2:47" ht="15.6" customHeight="1" x14ac:dyDescent="0.25">
      <c r="B94" s="46" t="s">
        <v>1480</v>
      </c>
      <c r="C94" s="123" t="s">
        <v>1440</v>
      </c>
      <c r="D94" s="114"/>
      <c r="E94" s="123"/>
      <c r="F94" s="199"/>
      <c r="G94" s="282"/>
      <c r="H94" s="91">
        <v>1.3792722166322129</v>
      </c>
      <c r="I94" s="91">
        <f>H94*0.8</f>
        <v>1.1034177733057704</v>
      </c>
      <c r="J94" s="30">
        <f t="shared" si="7"/>
        <v>6.1300987405876133E-2</v>
      </c>
      <c r="K94" s="267">
        <f t="shared" si="10"/>
        <v>0.61647679037190162</v>
      </c>
      <c r="L94" s="73"/>
      <c r="M94" s="135"/>
      <c r="N94" s="101"/>
      <c r="O94" s="116"/>
      <c r="P94" s="101"/>
      <c r="Q94" s="117">
        <v>1.4437499999999992E-2</v>
      </c>
      <c r="R94" s="91">
        <v>1.3792722166322129</v>
      </c>
      <c r="S94" s="117"/>
      <c r="T94" s="126"/>
      <c r="U94" s="174"/>
      <c r="V94" s="101"/>
      <c r="W94" s="116"/>
      <c r="X94" s="101"/>
      <c r="Y94" s="116"/>
      <c r="Z94" s="120"/>
      <c r="AA94" s="116"/>
      <c r="AB94" s="126"/>
      <c r="AC94" s="127"/>
      <c r="AD94" s="128"/>
      <c r="AE94" s="129"/>
      <c r="AF94" s="128"/>
      <c r="AG94" s="130"/>
      <c r="AH94" s="131"/>
      <c r="AI94" s="234"/>
      <c r="AJ94" s="235"/>
      <c r="AK94" s="236"/>
      <c r="AL94" s="235"/>
      <c r="AM94" s="236"/>
      <c r="AN94" s="242"/>
      <c r="AO94" s="234"/>
      <c r="AP94" s="235"/>
      <c r="AQ94" s="236"/>
      <c r="AR94" s="235"/>
      <c r="AS94" s="236"/>
      <c r="AT94" s="237"/>
      <c r="AU94" s="132"/>
    </row>
    <row r="95" spans="2:47" ht="15.6" customHeight="1" x14ac:dyDescent="0.25">
      <c r="B95" s="62" t="s">
        <v>929</v>
      </c>
      <c r="C95" s="55" t="s">
        <v>1042</v>
      </c>
      <c r="D95" s="22"/>
      <c r="E95" s="55" t="s">
        <v>1155</v>
      </c>
      <c r="F95" s="200"/>
      <c r="G95" s="282"/>
      <c r="H95" s="91">
        <v>1.2418831168831188</v>
      </c>
      <c r="I95" s="91">
        <f>H95*0.8</f>
        <v>0.99350649350649511</v>
      </c>
      <c r="J95" s="30">
        <f t="shared" si="7"/>
        <v>5.5194805194805283E-2</v>
      </c>
      <c r="K95" s="267">
        <f t="shared" si="10"/>
        <v>0.62258297258297246</v>
      </c>
      <c r="L95" s="73"/>
      <c r="M95" s="135"/>
      <c r="N95" s="101"/>
      <c r="O95" s="116"/>
      <c r="P95" s="101"/>
      <c r="Q95" s="117"/>
      <c r="R95" s="101"/>
      <c r="S95" s="117"/>
      <c r="T95" s="126"/>
      <c r="U95" s="174"/>
      <c r="V95" s="101"/>
      <c r="W95" s="116">
        <v>5.3124999999999978E-2</v>
      </c>
      <c r="X95" s="91">
        <v>1.2418831168831188</v>
      </c>
      <c r="Y95" s="116"/>
      <c r="Z95" s="120"/>
      <c r="AA95" s="116"/>
      <c r="AB95" s="126"/>
      <c r="AC95" s="127"/>
      <c r="AD95" s="128"/>
      <c r="AE95" s="129"/>
      <c r="AF95" s="128"/>
      <c r="AG95" s="130"/>
      <c r="AH95" s="131"/>
      <c r="AI95" s="234"/>
      <c r="AJ95" s="235"/>
      <c r="AK95" s="236"/>
      <c r="AL95" s="235"/>
      <c r="AM95" s="236"/>
      <c r="AN95" s="242"/>
      <c r="AO95" s="234"/>
      <c r="AP95" s="235"/>
      <c r="AQ95" s="236"/>
      <c r="AR95" s="235"/>
      <c r="AS95" s="236"/>
      <c r="AT95" s="237"/>
      <c r="AU95" s="132"/>
    </row>
    <row r="96" spans="2:47" ht="15.6" customHeight="1" x14ac:dyDescent="0.25">
      <c r="B96" s="46" t="s">
        <v>116</v>
      </c>
      <c r="C96" s="10" t="s">
        <v>115</v>
      </c>
      <c r="D96" s="22">
        <v>1984</v>
      </c>
      <c r="E96" s="28"/>
      <c r="F96" s="200"/>
      <c r="G96" s="282"/>
      <c r="H96" s="92">
        <v>1.1610169491525439</v>
      </c>
      <c r="I96" s="92">
        <v>1.1610169491525439</v>
      </c>
      <c r="J96" s="30">
        <f t="shared" ref="J96:J129" si="11">$J$4*I96</f>
        <v>6.4500941619585778E-2</v>
      </c>
      <c r="K96" s="267">
        <f t="shared" si="10"/>
        <v>0.61327683615819195</v>
      </c>
      <c r="L96" s="73"/>
      <c r="M96" s="135"/>
      <c r="N96" s="101"/>
      <c r="O96" s="116"/>
      <c r="P96" s="101"/>
      <c r="Q96" s="117"/>
      <c r="R96" s="101"/>
      <c r="S96" s="117"/>
      <c r="T96" s="126"/>
      <c r="U96" s="174"/>
      <c r="V96" s="101"/>
      <c r="W96" s="116"/>
      <c r="X96" s="101"/>
      <c r="Y96" s="116">
        <v>1.2780324074074034E-2</v>
      </c>
      <c r="Z96" s="152">
        <v>1.1610169491525439</v>
      </c>
      <c r="AA96" s="116">
        <v>6.7382559461998781E-2</v>
      </c>
      <c r="AB96" s="126">
        <v>1.1948798259551507</v>
      </c>
      <c r="AC96" s="127"/>
      <c r="AD96" s="128"/>
      <c r="AE96" s="129"/>
      <c r="AF96" s="128"/>
      <c r="AG96" s="130"/>
      <c r="AH96" s="131"/>
      <c r="AI96" s="234">
        <v>5.6979166666666664E-2</v>
      </c>
      <c r="AJ96" s="235">
        <v>1.3145527369826435</v>
      </c>
      <c r="AK96" s="236"/>
      <c r="AL96" s="235"/>
      <c r="AM96" s="236">
        <v>1.4847222222222222E-2</v>
      </c>
      <c r="AN96" s="242">
        <v>1.3409993727785909</v>
      </c>
      <c r="AO96" s="234"/>
      <c r="AP96" s="235"/>
      <c r="AQ96" s="236"/>
      <c r="AR96" s="235"/>
      <c r="AS96" s="236">
        <v>1.5670524691358025E-2</v>
      </c>
      <c r="AT96" s="237">
        <v>1.4595565776707753</v>
      </c>
      <c r="AU96" s="132"/>
    </row>
    <row r="97" spans="2:47" ht="15.6" customHeight="1" x14ac:dyDescent="0.25">
      <c r="B97" s="46" t="s">
        <v>120</v>
      </c>
      <c r="C97" s="10" t="s">
        <v>119</v>
      </c>
      <c r="D97" s="22">
        <v>1988</v>
      </c>
      <c r="E97" s="28" t="s">
        <v>771</v>
      </c>
      <c r="F97" s="201"/>
      <c r="G97" s="282"/>
      <c r="H97" s="90">
        <v>1.1026213050752929</v>
      </c>
      <c r="I97" s="90">
        <v>1.1026213050752929</v>
      </c>
      <c r="J97" s="30">
        <f t="shared" si="11"/>
        <v>6.1256739170849603E-2</v>
      </c>
      <c r="K97" s="267">
        <f t="shared" si="10"/>
        <v>0.61652103860692808</v>
      </c>
      <c r="L97" s="73"/>
      <c r="M97" s="135">
        <v>4.5763888888888889E-2</v>
      </c>
      <c r="N97" s="90">
        <v>1.1026213050752929</v>
      </c>
      <c r="O97" s="116">
        <v>4.4710648148148152E-2</v>
      </c>
      <c r="P97" s="102">
        <v>1.0548880393227744</v>
      </c>
      <c r="Q97" s="117">
        <v>1.2304050925925902E-2</v>
      </c>
      <c r="R97" s="101">
        <v>1.1754552792490016</v>
      </c>
      <c r="S97" s="117">
        <v>5.7453703703703729E-2</v>
      </c>
      <c r="T97" s="126">
        <v>1.0855018587360599</v>
      </c>
      <c r="U97" s="174" t="s">
        <v>1219</v>
      </c>
      <c r="V97" s="102">
        <v>1.1029411764705881</v>
      </c>
      <c r="W97" s="116">
        <v>4.8298611111111112E-2</v>
      </c>
      <c r="X97" s="101">
        <v>1.1290584415584439</v>
      </c>
      <c r="Y97" s="116">
        <v>1.1853356481481447E-2</v>
      </c>
      <c r="Z97" s="120">
        <v>1.076807418934266</v>
      </c>
      <c r="AA97" s="116">
        <v>6.4740936445031649E-2</v>
      </c>
      <c r="AB97" s="126">
        <v>1.1480365170046662</v>
      </c>
      <c r="AC97" s="127"/>
      <c r="AD97" s="128"/>
      <c r="AE97" s="129">
        <v>4.7546296296296302E-2</v>
      </c>
      <c r="AF97" s="139">
        <v>1.0853368560105681</v>
      </c>
      <c r="AG97" s="130">
        <v>1.2719907407407409E-2</v>
      </c>
      <c r="AH97" s="131">
        <v>1.1477407226902459</v>
      </c>
      <c r="AI97" s="234">
        <v>5.2800925925925925E-2</v>
      </c>
      <c r="AJ97" s="235">
        <v>1.2181575433911882</v>
      </c>
      <c r="AK97" s="236">
        <v>4.898148148148148E-2</v>
      </c>
      <c r="AL97" s="235">
        <v>1.1055381400208988</v>
      </c>
      <c r="AM97" s="236">
        <v>1.4064429012345678E-2</v>
      </c>
      <c r="AN97" s="242">
        <v>1.2702975817130113</v>
      </c>
      <c r="AO97" s="234">
        <v>5.5138888888888883E-2</v>
      </c>
      <c r="AP97" s="235">
        <v>1.2924579489962018</v>
      </c>
      <c r="AQ97" s="236">
        <v>8.0034722222222229E-2</v>
      </c>
      <c r="AR97" s="235">
        <v>1.223677225269864</v>
      </c>
      <c r="AS97" s="236">
        <v>1.4469907407407409E-2</v>
      </c>
      <c r="AT97" s="237">
        <v>1.3477307844335049</v>
      </c>
      <c r="AU97" s="132"/>
    </row>
    <row r="98" spans="2:47" ht="15.6" customHeight="1" x14ac:dyDescent="0.25">
      <c r="B98" s="46" t="s">
        <v>122</v>
      </c>
      <c r="C98" s="10" t="s">
        <v>121</v>
      </c>
      <c r="D98" s="22">
        <v>1986</v>
      </c>
      <c r="E98" s="28" t="s">
        <v>773</v>
      </c>
      <c r="F98" s="200"/>
      <c r="G98" s="282"/>
      <c r="H98" s="91">
        <v>1.5611624834874505</v>
      </c>
      <c r="I98" s="91">
        <f>H98*0.8</f>
        <v>1.2489299867899604</v>
      </c>
      <c r="J98" s="30">
        <f t="shared" si="11"/>
        <v>6.9384999266108902E-2</v>
      </c>
      <c r="K98" s="267">
        <f t="shared" si="10"/>
        <v>0.60839277851166884</v>
      </c>
      <c r="L98" s="73"/>
      <c r="M98" s="135"/>
      <c r="N98" s="101"/>
      <c r="O98" s="116"/>
      <c r="P98" s="101"/>
      <c r="Q98" s="117"/>
      <c r="R98" s="101"/>
      <c r="S98" s="117"/>
      <c r="T98" s="126"/>
      <c r="U98" s="174"/>
      <c r="V98" s="101"/>
      <c r="W98" s="116"/>
      <c r="X98" s="101"/>
      <c r="Y98" s="116"/>
      <c r="Z98" s="120"/>
      <c r="AA98" s="116"/>
      <c r="AB98" s="126"/>
      <c r="AC98" s="127"/>
      <c r="AD98" s="128"/>
      <c r="AE98" s="129">
        <v>6.8391203703703704E-2</v>
      </c>
      <c r="AF98" s="136">
        <v>1.5611624834874505</v>
      </c>
      <c r="AG98" s="130"/>
      <c r="AH98" s="131"/>
      <c r="AI98" s="234"/>
      <c r="AJ98" s="235"/>
      <c r="AK98" s="236"/>
      <c r="AL98" s="235"/>
      <c r="AM98" s="236"/>
      <c r="AN98" s="242"/>
      <c r="AO98" s="234"/>
      <c r="AP98" s="235"/>
      <c r="AQ98" s="236"/>
      <c r="AR98" s="235"/>
      <c r="AS98" s="236"/>
      <c r="AT98" s="237"/>
      <c r="AU98" s="132"/>
    </row>
    <row r="99" spans="2:47" ht="15.6" customHeight="1" x14ac:dyDescent="0.25">
      <c r="B99" s="46" t="s">
        <v>124</v>
      </c>
      <c r="C99" s="10" t="s">
        <v>123</v>
      </c>
      <c r="D99" s="22">
        <v>1963</v>
      </c>
      <c r="E99" s="28" t="s">
        <v>733</v>
      </c>
      <c r="F99" s="200"/>
      <c r="G99" s="282"/>
      <c r="H99" s="91">
        <v>1.5500660501981505</v>
      </c>
      <c r="I99" s="91">
        <f>H99*0.8</f>
        <v>1.2400528401585205</v>
      </c>
      <c r="J99" s="30">
        <f t="shared" si="11"/>
        <v>6.8891824453251135E-2</v>
      </c>
      <c r="K99" s="267">
        <f t="shared" si="10"/>
        <v>0.60888595332452655</v>
      </c>
      <c r="L99" s="73"/>
      <c r="M99" s="135"/>
      <c r="N99" s="101"/>
      <c r="O99" s="116"/>
      <c r="P99" s="101"/>
      <c r="Q99" s="117"/>
      <c r="R99" s="101"/>
      <c r="S99" s="117"/>
      <c r="T99" s="126"/>
      <c r="U99" s="174"/>
      <c r="V99" s="101"/>
      <c r="W99" s="116"/>
      <c r="X99" s="101"/>
      <c r="Y99" s="116"/>
      <c r="Z99" s="120"/>
      <c r="AA99" s="116"/>
      <c r="AB99" s="126"/>
      <c r="AC99" s="127"/>
      <c r="AD99" s="128"/>
      <c r="AE99" s="129">
        <v>6.7905092592592586E-2</v>
      </c>
      <c r="AF99" s="136">
        <v>1.5500660501981505</v>
      </c>
      <c r="AG99" s="130"/>
      <c r="AH99" s="131"/>
      <c r="AI99" s="234"/>
      <c r="AJ99" s="235"/>
      <c r="AK99" s="236"/>
      <c r="AL99" s="235"/>
      <c r="AM99" s="236"/>
      <c r="AN99" s="242"/>
      <c r="AO99" s="234"/>
      <c r="AP99" s="235"/>
      <c r="AQ99" s="236"/>
      <c r="AR99" s="235"/>
      <c r="AS99" s="236"/>
      <c r="AT99" s="237"/>
      <c r="AU99" s="132"/>
    </row>
    <row r="100" spans="2:47" ht="15.6" customHeight="1" x14ac:dyDescent="0.25">
      <c r="B100" s="265" t="s">
        <v>1585</v>
      </c>
      <c r="C100" s="3" t="s">
        <v>1526</v>
      </c>
      <c r="D100" s="213">
        <v>1978</v>
      </c>
      <c r="E100" s="3" t="s">
        <v>1527</v>
      </c>
      <c r="F100" s="199"/>
      <c r="G100" s="282"/>
      <c r="H100" s="91">
        <v>1.1940881204684886</v>
      </c>
      <c r="I100" s="91">
        <f>H100*0.8</f>
        <v>0.95527049637479089</v>
      </c>
      <c r="J100" s="30">
        <f t="shared" si="11"/>
        <v>5.3070583131932823E-2</v>
      </c>
      <c r="K100" s="267">
        <f t="shared" si="10"/>
        <v>0.6247071946458449</v>
      </c>
      <c r="L100" s="74"/>
      <c r="M100" s="135">
        <v>4.9560185185185186E-2</v>
      </c>
      <c r="N100" s="91">
        <v>1.1940881204684886</v>
      </c>
      <c r="O100" s="69"/>
      <c r="P100" s="80"/>
      <c r="Q100" s="72"/>
      <c r="R100" s="80"/>
      <c r="S100" s="63"/>
      <c r="T100" s="96"/>
      <c r="U100" s="203"/>
      <c r="V100" s="80"/>
      <c r="W100" s="69"/>
      <c r="X100" s="80"/>
      <c r="Y100" s="69"/>
      <c r="Z100" s="82"/>
      <c r="AA100" s="69"/>
      <c r="AB100" s="100"/>
      <c r="AC100" s="70"/>
      <c r="AD100" s="87"/>
      <c r="AE100" s="66"/>
      <c r="AF100" s="87"/>
      <c r="AG100" s="67"/>
      <c r="AH100" s="85"/>
      <c r="AI100" s="234"/>
      <c r="AJ100" s="235"/>
      <c r="AK100" s="236"/>
      <c r="AL100" s="235"/>
      <c r="AM100" s="236"/>
      <c r="AN100" s="242"/>
      <c r="AO100" s="234"/>
      <c r="AP100" s="235"/>
      <c r="AQ100" s="236"/>
      <c r="AR100" s="235"/>
      <c r="AS100" s="236"/>
      <c r="AT100" s="237"/>
      <c r="AU100" s="71"/>
    </row>
    <row r="101" spans="2:47" ht="15.6" customHeight="1" x14ac:dyDescent="0.25">
      <c r="B101" s="46" t="s">
        <v>126</v>
      </c>
      <c r="C101" s="10" t="s">
        <v>125</v>
      </c>
      <c r="D101" s="22">
        <v>1977</v>
      </c>
      <c r="E101" s="28" t="s">
        <v>707</v>
      </c>
      <c r="F101" s="200"/>
      <c r="G101" s="282"/>
      <c r="H101" s="91">
        <v>1.7167083680845143</v>
      </c>
      <c r="I101" s="91">
        <f>H101*0.8</f>
        <v>1.3733666944676115</v>
      </c>
      <c r="J101" s="30">
        <f t="shared" si="11"/>
        <v>7.6298149692645076E-2</v>
      </c>
      <c r="K101" s="267">
        <f t="shared" si="10"/>
        <v>0.60147962808513267</v>
      </c>
      <c r="L101" s="73"/>
      <c r="M101" s="135"/>
      <c r="N101" s="101"/>
      <c r="O101" s="116"/>
      <c r="P101" s="101"/>
      <c r="Q101" s="117"/>
      <c r="R101" s="101"/>
      <c r="S101" s="117"/>
      <c r="T101" s="126"/>
      <c r="U101" s="174"/>
      <c r="V101" s="101"/>
      <c r="W101" s="116"/>
      <c r="X101" s="101"/>
      <c r="Y101" s="116"/>
      <c r="Z101" s="120"/>
      <c r="AA101" s="116"/>
      <c r="AB101" s="126"/>
      <c r="AC101" s="127">
        <v>7.1469907407407399E-2</v>
      </c>
      <c r="AD101" s="136">
        <v>1.7167083680845143</v>
      </c>
      <c r="AE101" s="129"/>
      <c r="AF101" s="128"/>
      <c r="AG101" s="130"/>
      <c r="AH101" s="131"/>
      <c r="AI101" s="234"/>
      <c r="AJ101" s="235"/>
      <c r="AK101" s="236"/>
      <c r="AL101" s="235"/>
      <c r="AM101" s="236"/>
      <c r="AN101" s="242"/>
      <c r="AO101" s="234"/>
      <c r="AP101" s="235"/>
      <c r="AQ101" s="236"/>
      <c r="AR101" s="235"/>
      <c r="AS101" s="236"/>
      <c r="AT101" s="237"/>
      <c r="AU101" s="132"/>
    </row>
    <row r="102" spans="2:47" ht="15.6" customHeight="1" x14ac:dyDescent="0.25">
      <c r="B102" s="46" t="s">
        <v>128</v>
      </c>
      <c r="C102" s="10" t="s">
        <v>127</v>
      </c>
      <c r="D102" s="22">
        <v>1973</v>
      </c>
      <c r="E102" s="28" t="s">
        <v>1288</v>
      </c>
      <c r="F102" s="200"/>
      <c r="G102" s="282"/>
      <c r="H102" s="90">
        <v>1.4670894380056876</v>
      </c>
      <c r="I102" s="90">
        <v>1.4670894380056876</v>
      </c>
      <c r="J102" s="30">
        <f t="shared" si="11"/>
        <v>8.1504968778093753E-2</v>
      </c>
      <c r="K102" s="267">
        <f t="shared" si="10"/>
        <v>0.59627280899968393</v>
      </c>
      <c r="L102" s="73"/>
      <c r="M102" s="135"/>
      <c r="N102" s="101"/>
      <c r="O102" s="116"/>
      <c r="P102" s="101"/>
      <c r="Q102" s="117"/>
      <c r="R102" s="101"/>
      <c r="S102" s="117">
        <v>7.7650462962963074E-2</v>
      </c>
      <c r="T102" s="144">
        <v>1.4670894380056876</v>
      </c>
      <c r="U102" s="174"/>
      <c r="V102" s="101"/>
      <c r="W102" s="116"/>
      <c r="X102" s="101"/>
      <c r="Y102" s="116"/>
      <c r="Z102" s="120"/>
      <c r="AA102" s="116"/>
      <c r="AB102" s="126"/>
      <c r="AC102" s="127"/>
      <c r="AD102" s="128"/>
      <c r="AE102" s="129"/>
      <c r="AF102" s="128"/>
      <c r="AG102" s="130"/>
      <c r="AH102" s="131"/>
      <c r="AI102" s="234">
        <v>6.4560185185185193E-2</v>
      </c>
      <c r="AJ102" s="235">
        <v>1.4894526034712952</v>
      </c>
      <c r="AK102" s="236"/>
      <c r="AL102" s="235"/>
      <c r="AM102" s="236">
        <v>1.7739197530864198E-2</v>
      </c>
      <c r="AN102" s="242">
        <v>1.6022022440588195</v>
      </c>
      <c r="AO102" s="234"/>
      <c r="AP102" s="235"/>
      <c r="AQ102" s="236"/>
      <c r="AR102" s="235"/>
      <c r="AS102" s="236"/>
      <c r="AT102" s="237"/>
      <c r="AU102" s="132"/>
    </row>
    <row r="103" spans="2:47" ht="15.6" customHeight="1" x14ac:dyDescent="0.25">
      <c r="B103" s="46" t="s">
        <v>130</v>
      </c>
      <c r="C103" s="10" t="s">
        <v>129</v>
      </c>
      <c r="D103" s="22"/>
      <c r="E103" s="28"/>
      <c r="F103" s="200"/>
      <c r="G103" s="282"/>
      <c r="H103" s="91">
        <v>1.1188818491958503</v>
      </c>
      <c r="I103" s="91">
        <f>H103*0.8</f>
        <v>0.89510547935668028</v>
      </c>
      <c r="J103" s="30">
        <f t="shared" si="11"/>
        <v>4.9728082186482232E-2</v>
      </c>
      <c r="K103" s="267">
        <f t="shared" si="10"/>
        <v>0.62804969559129542</v>
      </c>
      <c r="L103" s="73"/>
      <c r="M103" s="135"/>
      <c r="N103" s="101"/>
      <c r="O103" s="116"/>
      <c r="P103" s="101"/>
      <c r="Q103" s="117"/>
      <c r="R103" s="101"/>
      <c r="S103" s="117"/>
      <c r="T103" s="126"/>
      <c r="U103" s="174"/>
      <c r="V103" s="101"/>
      <c r="W103" s="116"/>
      <c r="X103" s="101"/>
      <c r="Y103" s="116"/>
      <c r="Z103" s="120"/>
      <c r="AA103" s="116"/>
      <c r="AB103" s="126"/>
      <c r="AC103" s="127"/>
      <c r="AD103" s="128"/>
      <c r="AE103" s="129"/>
      <c r="AF103" s="128"/>
      <c r="AG103" s="130">
        <v>1.2400077160493827E-2</v>
      </c>
      <c r="AH103" s="142">
        <v>1.1188818491958503</v>
      </c>
      <c r="AI103" s="234"/>
      <c r="AJ103" s="235"/>
      <c r="AK103" s="236"/>
      <c r="AL103" s="235"/>
      <c r="AM103" s="236"/>
      <c r="AN103" s="242"/>
      <c r="AO103" s="234"/>
      <c r="AP103" s="235"/>
      <c r="AQ103" s="236"/>
      <c r="AR103" s="235"/>
      <c r="AS103" s="236"/>
      <c r="AT103" s="237"/>
      <c r="AU103" s="132"/>
    </row>
    <row r="104" spans="2:47" x14ac:dyDescent="0.25">
      <c r="B104" s="46" t="s">
        <v>1492</v>
      </c>
      <c r="C104" s="123" t="s">
        <v>1451</v>
      </c>
      <c r="D104" s="114"/>
      <c r="E104" s="123"/>
      <c r="F104" s="199"/>
      <c r="G104" s="284"/>
      <c r="H104" s="91">
        <v>1.8397925673658668</v>
      </c>
      <c r="I104" s="91">
        <f>H104*0.8</f>
        <v>1.4718340538926935</v>
      </c>
      <c r="J104" s="30">
        <f t="shared" si="11"/>
        <v>8.1768558549594084E-2</v>
      </c>
      <c r="K104" s="267">
        <f t="shared" si="10"/>
        <v>0.59600921922818362</v>
      </c>
      <c r="L104" s="73"/>
      <c r="M104" s="135"/>
      <c r="N104" s="101"/>
      <c r="O104" s="116"/>
      <c r="P104" s="101"/>
      <c r="Q104" s="117">
        <v>1.9257986111111181E-2</v>
      </c>
      <c r="R104" s="91">
        <v>1.8397925673658668</v>
      </c>
      <c r="S104" s="117"/>
      <c r="T104" s="126"/>
      <c r="U104" s="174"/>
      <c r="V104" s="101"/>
      <c r="W104" s="117"/>
      <c r="X104" s="101"/>
      <c r="Y104" s="117"/>
      <c r="Z104" s="101"/>
      <c r="AA104" s="117"/>
      <c r="AB104" s="126"/>
      <c r="AC104" s="127"/>
      <c r="AD104" s="128"/>
      <c r="AE104" s="129"/>
      <c r="AF104" s="128"/>
      <c r="AG104" s="130"/>
      <c r="AH104" s="131"/>
      <c r="AI104" s="241"/>
      <c r="AJ104" s="235"/>
      <c r="AK104" s="236"/>
      <c r="AL104" s="235"/>
      <c r="AM104" s="236"/>
      <c r="AN104" s="238"/>
      <c r="AO104" s="234"/>
      <c r="AP104" s="235"/>
      <c r="AQ104" s="236"/>
      <c r="AR104" s="235"/>
      <c r="AS104" s="236"/>
      <c r="AT104" s="237"/>
      <c r="AU104" s="132"/>
    </row>
    <row r="105" spans="2:47" ht="15.6" customHeight="1" x14ac:dyDescent="0.25">
      <c r="B105" s="46" t="s">
        <v>132</v>
      </c>
      <c r="C105" s="10" t="s">
        <v>131</v>
      </c>
      <c r="D105" s="22"/>
      <c r="E105" s="28"/>
      <c r="F105" s="200"/>
      <c r="G105" s="282"/>
      <c r="H105" s="90">
        <v>1.3600111544896822</v>
      </c>
      <c r="I105" s="90">
        <v>1.3600111544896822</v>
      </c>
      <c r="J105" s="30">
        <f t="shared" si="11"/>
        <v>7.5556175249426788E-2</v>
      </c>
      <c r="K105" s="267">
        <f t="shared" si="10"/>
        <v>0.60222160252835089</v>
      </c>
      <c r="L105" s="73"/>
      <c r="M105" s="135">
        <v>5.6446759259259259E-2</v>
      </c>
      <c r="N105" s="90">
        <v>1.3600111544896822</v>
      </c>
      <c r="O105" s="116"/>
      <c r="P105" s="101"/>
      <c r="Q105" s="117">
        <v>1.4396643518518437E-2</v>
      </c>
      <c r="R105" s="101">
        <v>1.3753690332710453</v>
      </c>
      <c r="S105" s="117"/>
      <c r="T105" s="126"/>
      <c r="U105" s="174"/>
      <c r="V105" s="101"/>
      <c r="W105" s="116"/>
      <c r="X105" s="101"/>
      <c r="Y105" s="116">
        <v>1.3138310185185187E-2</v>
      </c>
      <c r="Z105" s="140">
        <v>1.1935378727341603</v>
      </c>
      <c r="AA105" s="116"/>
      <c r="AB105" s="126"/>
      <c r="AC105" s="127"/>
      <c r="AD105" s="128"/>
      <c r="AE105" s="129"/>
      <c r="AF105" s="128"/>
      <c r="AG105" s="130">
        <v>1.4223379629629627E-2</v>
      </c>
      <c r="AH105" s="143">
        <v>1.2834017962821136</v>
      </c>
      <c r="AI105" s="234"/>
      <c r="AJ105" s="235"/>
      <c r="AK105" s="236"/>
      <c r="AL105" s="235"/>
      <c r="AM105" s="236">
        <v>1.7652777777777781E-2</v>
      </c>
      <c r="AN105" s="242">
        <v>1.5943968220781939</v>
      </c>
      <c r="AO105" s="234"/>
      <c r="AP105" s="235"/>
      <c r="AQ105" s="236"/>
      <c r="AR105" s="235"/>
      <c r="AS105" s="236"/>
      <c r="AT105" s="237"/>
      <c r="AU105" s="132"/>
    </row>
    <row r="106" spans="2:47" ht="15.6" customHeight="1" x14ac:dyDescent="0.25">
      <c r="B106" s="46" t="s">
        <v>138</v>
      </c>
      <c r="C106" s="10" t="s">
        <v>137</v>
      </c>
      <c r="D106" s="22"/>
      <c r="E106" s="28"/>
      <c r="F106" s="200"/>
      <c r="G106" s="282"/>
      <c r="H106" s="91">
        <v>1.5981595092024539</v>
      </c>
      <c r="I106" s="91">
        <f>H106*0.8</f>
        <v>1.2785276073619631</v>
      </c>
      <c r="J106" s="30">
        <f t="shared" si="11"/>
        <v>7.1029311520109065E-2</v>
      </c>
      <c r="K106" s="267">
        <f t="shared" si="10"/>
        <v>0.60674846625766865</v>
      </c>
      <c r="L106" s="73"/>
      <c r="M106" s="135">
        <v>6.6331018518518511E-2</v>
      </c>
      <c r="N106" s="91">
        <v>1.5981595092024539</v>
      </c>
      <c r="O106" s="116"/>
      <c r="P106" s="101"/>
      <c r="Q106" s="117"/>
      <c r="R106" s="101"/>
      <c r="S106" s="117"/>
      <c r="T106" s="126"/>
      <c r="U106" s="174"/>
      <c r="V106" s="101"/>
      <c r="W106" s="116"/>
      <c r="X106" s="101"/>
      <c r="Y106" s="116"/>
      <c r="Z106" s="120"/>
      <c r="AA106" s="116"/>
      <c r="AB106" s="126"/>
      <c r="AC106" s="127"/>
      <c r="AD106" s="128"/>
      <c r="AE106" s="129"/>
      <c r="AF106" s="128"/>
      <c r="AG106" s="130"/>
      <c r="AH106" s="131"/>
      <c r="AI106" s="234"/>
      <c r="AJ106" s="235"/>
      <c r="AK106" s="236"/>
      <c r="AL106" s="235"/>
      <c r="AM106" s="236"/>
      <c r="AN106" s="242"/>
      <c r="AO106" s="234">
        <v>4.2673611111111114E-2</v>
      </c>
      <c r="AP106" s="235">
        <v>1.000271296798698</v>
      </c>
      <c r="AQ106" s="236"/>
      <c r="AR106" s="235"/>
      <c r="AS106" s="236"/>
      <c r="AT106" s="237"/>
      <c r="AU106" s="132"/>
    </row>
    <row r="107" spans="2:47" ht="15.6" customHeight="1" x14ac:dyDescent="0.25">
      <c r="B107" s="46" t="s">
        <v>140</v>
      </c>
      <c r="C107" s="10" t="s">
        <v>139</v>
      </c>
      <c r="D107" s="22"/>
      <c r="E107" s="28"/>
      <c r="F107" s="200"/>
      <c r="G107" s="282"/>
      <c r="H107" s="90">
        <v>1.1781929726715004</v>
      </c>
      <c r="I107" s="90">
        <v>1.1781929726715004</v>
      </c>
      <c r="J107" s="30">
        <f t="shared" si="11"/>
        <v>6.5455165148416677E-2</v>
      </c>
      <c r="K107" s="267">
        <f t="shared" si="10"/>
        <v>0.61232261262936105</v>
      </c>
      <c r="L107" s="73"/>
      <c r="M107" s="135">
        <v>4.8900462962962965E-2</v>
      </c>
      <c r="N107" s="90">
        <v>1.1781929726715004</v>
      </c>
      <c r="O107" s="116"/>
      <c r="P107" s="101"/>
      <c r="Q107" s="117">
        <v>1.3642939814814792E-2</v>
      </c>
      <c r="R107" s="101">
        <v>1.3033646988577996</v>
      </c>
      <c r="S107" s="117"/>
      <c r="T107" s="126"/>
      <c r="U107" s="174"/>
      <c r="V107" s="101"/>
      <c r="W107" s="116"/>
      <c r="X107" s="101"/>
      <c r="Y107" s="116">
        <v>1.298298611111115E-2</v>
      </c>
      <c r="Z107" s="140">
        <v>1.1794275980990121</v>
      </c>
      <c r="AA107" s="116"/>
      <c r="AB107" s="126"/>
      <c r="AC107" s="127"/>
      <c r="AD107" s="128"/>
      <c r="AE107" s="129"/>
      <c r="AF107" s="128"/>
      <c r="AG107" s="130">
        <v>1.3197916666666665E-2</v>
      </c>
      <c r="AH107" s="143">
        <v>1.1908723804219172</v>
      </c>
      <c r="AI107" s="234"/>
      <c r="AJ107" s="235"/>
      <c r="AK107" s="236"/>
      <c r="AL107" s="235"/>
      <c r="AM107" s="236">
        <v>1.4315586419753086E-2</v>
      </c>
      <c r="AN107" s="242">
        <v>1.2929820893442052</v>
      </c>
      <c r="AO107" s="234"/>
      <c r="AP107" s="235"/>
      <c r="AQ107" s="236"/>
      <c r="AR107" s="235"/>
      <c r="AS107" s="236">
        <v>1.3862654320987655E-2</v>
      </c>
      <c r="AT107" s="237">
        <v>1.2911710805275074</v>
      </c>
      <c r="AU107" s="132"/>
    </row>
    <row r="108" spans="2:47" ht="15.6" customHeight="1" x14ac:dyDescent="0.25">
      <c r="B108" s="60" t="s">
        <v>811</v>
      </c>
      <c r="C108" s="10" t="s">
        <v>794</v>
      </c>
      <c r="D108" s="22"/>
      <c r="E108" s="28"/>
      <c r="F108" s="200"/>
      <c r="G108" s="282"/>
      <c r="H108" s="90">
        <v>1.1810486073184052</v>
      </c>
      <c r="I108" s="90">
        <v>1.1810486073184052</v>
      </c>
      <c r="J108" s="30">
        <f t="shared" si="11"/>
        <v>6.5613811517689177E-2</v>
      </c>
      <c r="K108" s="267">
        <f t="shared" si="10"/>
        <v>0.61216396626008851</v>
      </c>
      <c r="L108" s="73"/>
      <c r="M108" s="135"/>
      <c r="N108" s="101"/>
      <c r="O108" s="116">
        <v>5.0057870370370371E-2</v>
      </c>
      <c r="P108" s="90">
        <v>1.1810486073184052</v>
      </c>
      <c r="Q108" s="117"/>
      <c r="R108" s="101"/>
      <c r="S108" s="117"/>
      <c r="T108" s="126"/>
      <c r="U108" s="174"/>
      <c r="V108" s="101"/>
      <c r="W108" s="116">
        <v>5.3842592592592609E-2</v>
      </c>
      <c r="X108" s="102">
        <v>1.2586580086580115</v>
      </c>
      <c r="Y108" s="116"/>
      <c r="Z108" s="120"/>
      <c r="AA108" s="116"/>
      <c r="AB108" s="126"/>
      <c r="AC108" s="127"/>
      <c r="AD108" s="128"/>
      <c r="AE108" s="129"/>
      <c r="AF108" s="128"/>
      <c r="AG108" s="130"/>
      <c r="AH108" s="131"/>
      <c r="AI108" s="234"/>
      <c r="AJ108" s="235"/>
      <c r="AK108" s="236">
        <v>5.7222222222222223E-2</v>
      </c>
      <c r="AL108" s="235">
        <v>1.2915360501567401</v>
      </c>
      <c r="AM108" s="236"/>
      <c r="AN108" s="242"/>
      <c r="AO108" s="234"/>
      <c r="AP108" s="235"/>
      <c r="AQ108" s="236"/>
      <c r="AR108" s="235"/>
      <c r="AS108" s="236"/>
      <c r="AT108" s="237"/>
      <c r="AU108" s="132"/>
    </row>
    <row r="109" spans="2:47" ht="15.6" customHeight="1" x14ac:dyDescent="0.25">
      <c r="B109" s="46" t="s">
        <v>144</v>
      </c>
      <c r="C109" s="10" t="s">
        <v>143</v>
      </c>
      <c r="D109" s="22">
        <v>1976</v>
      </c>
      <c r="E109" s="28" t="s">
        <v>706</v>
      </c>
      <c r="F109" s="200"/>
      <c r="G109" s="282"/>
      <c r="H109" s="90">
        <v>1.1736755871108686</v>
      </c>
      <c r="I109" s="90">
        <v>1.1736755871108686</v>
      </c>
      <c r="J109" s="30">
        <f t="shared" si="11"/>
        <v>6.5204199283937142E-2</v>
      </c>
      <c r="K109" s="267">
        <f t="shared" si="10"/>
        <v>0.61257357849384053</v>
      </c>
      <c r="L109" s="73"/>
      <c r="M109" s="135"/>
      <c r="N109" s="101"/>
      <c r="O109" s="116">
        <v>4.9745370370370377E-2</v>
      </c>
      <c r="P109" s="90">
        <v>1.1736755871108686</v>
      </c>
      <c r="Q109" s="117">
        <v>1.42472222222223E-2</v>
      </c>
      <c r="R109" s="101">
        <v>1.36109421820234</v>
      </c>
      <c r="S109" s="117">
        <v>7.1874999999999911E-2</v>
      </c>
      <c r="T109" s="126">
        <v>1.3579706975727077</v>
      </c>
      <c r="U109" s="174"/>
      <c r="V109" s="101"/>
      <c r="W109" s="116">
        <v>4.9282407407407414E-2</v>
      </c>
      <c r="X109" s="102">
        <v>1.1520562770562794</v>
      </c>
      <c r="Y109" s="116">
        <v>1.3445601851851841E-2</v>
      </c>
      <c r="Z109" s="120">
        <v>1.2214535054885018</v>
      </c>
      <c r="AA109" s="116">
        <v>6.8581018518518722E-2</v>
      </c>
      <c r="AB109" s="126">
        <v>1.2161318318199106</v>
      </c>
      <c r="AC109" s="127">
        <v>5.4293981481481485E-2</v>
      </c>
      <c r="AD109" s="139">
        <v>1.3041423408395885</v>
      </c>
      <c r="AE109" s="129">
        <v>5.7002314814814818E-2</v>
      </c>
      <c r="AF109" s="128">
        <v>1.3011889035667108</v>
      </c>
      <c r="AG109" s="130">
        <v>1.3692515432098764E-2</v>
      </c>
      <c r="AH109" s="143">
        <v>1.2355009399150594</v>
      </c>
      <c r="AI109" s="234"/>
      <c r="AJ109" s="235"/>
      <c r="AK109" s="236">
        <v>5.1006944444444445E-2</v>
      </c>
      <c r="AL109" s="235">
        <v>1.1512539184952979</v>
      </c>
      <c r="AM109" s="236">
        <v>1.4121141975308641E-2</v>
      </c>
      <c r="AN109" s="242">
        <v>1.2754198898877971</v>
      </c>
      <c r="AO109" s="234"/>
      <c r="AP109" s="235"/>
      <c r="AQ109" s="236"/>
      <c r="AR109" s="235"/>
      <c r="AS109" s="236"/>
      <c r="AT109" s="237"/>
      <c r="AU109" s="132"/>
    </row>
    <row r="110" spans="2:47" ht="15.6" customHeight="1" x14ac:dyDescent="0.25">
      <c r="B110" s="46" t="s">
        <v>1384</v>
      </c>
      <c r="C110" s="134" t="s">
        <v>1350</v>
      </c>
      <c r="D110" s="114">
        <v>1976</v>
      </c>
      <c r="E110" s="134" t="s">
        <v>1413</v>
      </c>
      <c r="F110" s="276"/>
      <c r="G110" s="282"/>
      <c r="H110" s="91">
        <v>1.4676519799219185</v>
      </c>
      <c r="I110" s="91">
        <f>H110*0.8</f>
        <v>1.174121583937535</v>
      </c>
      <c r="J110" s="30">
        <f t="shared" si="11"/>
        <v>6.5228976885418608E-2</v>
      </c>
      <c r="K110" s="267">
        <f t="shared" si="10"/>
        <v>0.61254880089235908</v>
      </c>
      <c r="L110" s="73"/>
      <c r="M110" s="135">
        <v>6.0914351851851851E-2</v>
      </c>
      <c r="N110" s="91">
        <v>1.4676519799219185</v>
      </c>
      <c r="O110" s="116"/>
      <c r="P110" s="101"/>
      <c r="Q110" s="117"/>
      <c r="R110" s="101"/>
      <c r="S110" s="117"/>
      <c r="T110" s="126"/>
      <c r="U110" s="174"/>
      <c r="V110" s="101"/>
      <c r="W110" s="116"/>
      <c r="X110" s="101"/>
      <c r="Y110" s="116"/>
      <c r="Z110" s="120"/>
      <c r="AA110" s="116"/>
      <c r="AB110" s="126"/>
      <c r="AC110" s="127"/>
      <c r="AD110" s="128"/>
      <c r="AE110" s="129"/>
      <c r="AF110" s="128"/>
      <c r="AG110" s="130"/>
      <c r="AH110" s="131"/>
      <c r="AI110" s="234"/>
      <c r="AJ110" s="235"/>
      <c r="AK110" s="236"/>
      <c r="AL110" s="235"/>
      <c r="AM110" s="236"/>
      <c r="AN110" s="242"/>
      <c r="AO110" s="234"/>
      <c r="AP110" s="235"/>
      <c r="AQ110" s="236"/>
      <c r="AR110" s="235"/>
      <c r="AS110" s="236"/>
      <c r="AT110" s="237"/>
      <c r="AU110" s="132"/>
    </row>
    <row r="111" spans="2:47" ht="15.6" customHeight="1" x14ac:dyDescent="0.25">
      <c r="B111" s="46" t="s">
        <v>1493</v>
      </c>
      <c r="C111" s="123" t="s">
        <v>1452</v>
      </c>
      <c r="D111" s="114"/>
      <c r="E111" s="123" t="s">
        <v>1459</v>
      </c>
      <c r="F111" s="199"/>
      <c r="G111" s="282"/>
      <c r="H111" s="91">
        <v>1.8982076316633372</v>
      </c>
      <c r="I111" s="91">
        <f>H111*0.8</f>
        <v>1.5185661053306698</v>
      </c>
      <c r="J111" s="30">
        <f t="shared" si="11"/>
        <v>8.4364783629481646E-2</v>
      </c>
      <c r="K111" s="267">
        <f t="shared" si="10"/>
        <v>0.59341299414829607</v>
      </c>
      <c r="L111" s="73"/>
      <c r="M111" s="135"/>
      <c r="N111" s="101"/>
      <c r="O111" s="116"/>
      <c r="P111" s="101"/>
      <c r="Q111" s="117">
        <v>1.9869444444444384E-2</v>
      </c>
      <c r="R111" s="91">
        <v>1.8982076316633372</v>
      </c>
      <c r="S111" s="117"/>
      <c r="T111" s="126"/>
      <c r="U111" s="174"/>
      <c r="V111" s="101"/>
      <c r="W111" s="116"/>
      <c r="X111" s="101"/>
      <c r="Y111" s="116"/>
      <c r="Z111" s="120"/>
      <c r="AA111" s="116"/>
      <c r="AB111" s="126"/>
      <c r="AC111" s="127"/>
      <c r="AD111" s="128"/>
      <c r="AE111" s="129"/>
      <c r="AF111" s="128"/>
      <c r="AG111" s="130"/>
      <c r="AH111" s="131"/>
      <c r="AI111" s="234"/>
      <c r="AJ111" s="235"/>
      <c r="AK111" s="236"/>
      <c r="AL111" s="235"/>
      <c r="AM111" s="236"/>
      <c r="AN111" s="242"/>
      <c r="AO111" s="234"/>
      <c r="AP111" s="235"/>
      <c r="AQ111" s="236"/>
      <c r="AR111" s="235"/>
      <c r="AS111" s="236"/>
      <c r="AT111" s="237"/>
      <c r="AU111" s="132"/>
    </row>
    <row r="112" spans="2:47" ht="15.6" customHeight="1" x14ac:dyDescent="0.25">
      <c r="B112" s="46" t="s">
        <v>151</v>
      </c>
      <c r="C112" s="10" t="s">
        <v>150</v>
      </c>
      <c r="D112" s="22"/>
      <c r="E112" s="28"/>
      <c r="F112" s="200"/>
      <c r="G112" s="282"/>
      <c r="H112" s="91">
        <v>1.4719069832207752</v>
      </c>
      <c r="I112" s="91">
        <f>H112*0.8</f>
        <v>1.1775255865766201</v>
      </c>
      <c r="J112" s="30">
        <f t="shared" si="11"/>
        <v>6.5418088143145564E-2</v>
      </c>
      <c r="K112" s="267">
        <f t="shared" si="10"/>
        <v>0.61235968963463216</v>
      </c>
      <c r="L112" s="52"/>
      <c r="M112" s="135"/>
      <c r="N112" s="101"/>
      <c r="O112" s="116"/>
      <c r="P112" s="101"/>
      <c r="Q112" s="117"/>
      <c r="R112" s="101"/>
      <c r="S112" s="117"/>
      <c r="T112" s="126"/>
      <c r="U112" s="174"/>
      <c r="V112" s="101"/>
      <c r="W112" s="116"/>
      <c r="X112" s="101"/>
      <c r="Y112" s="116"/>
      <c r="Z112" s="120"/>
      <c r="AA112" s="116"/>
      <c r="AB112" s="126"/>
      <c r="AC112" s="127"/>
      <c r="AD112" s="128"/>
      <c r="AE112" s="129"/>
      <c r="AF112" s="128"/>
      <c r="AG112" s="130">
        <v>1.6312499999999997E-2</v>
      </c>
      <c r="AH112" s="142">
        <v>1.4719069832207752</v>
      </c>
      <c r="AI112" s="234"/>
      <c r="AJ112" s="235"/>
      <c r="AK112" s="236"/>
      <c r="AL112" s="235"/>
      <c r="AM112" s="236"/>
      <c r="AN112" s="242"/>
      <c r="AO112" s="234">
        <v>5.9120370370370372E-2</v>
      </c>
      <c r="AP112" s="235">
        <v>1.3857840477482368</v>
      </c>
      <c r="AQ112" s="236"/>
      <c r="AR112" s="235"/>
      <c r="AS112" s="236"/>
      <c r="AT112" s="237"/>
      <c r="AU112" s="132"/>
    </row>
    <row r="113" spans="2:47" ht="15.6" customHeight="1" x14ac:dyDescent="0.25">
      <c r="B113" s="46" t="s">
        <v>153</v>
      </c>
      <c r="C113" s="10" t="s">
        <v>152</v>
      </c>
      <c r="D113" s="22">
        <v>1984</v>
      </c>
      <c r="E113" s="28" t="s">
        <v>770</v>
      </c>
      <c r="F113" s="200"/>
      <c r="G113" s="282"/>
      <c r="H113" s="91">
        <v>1.4951122853368559</v>
      </c>
      <c r="I113" s="91">
        <f>H113*0.8</f>
        <v>1.1960898282694847</v>
      </c>
      <c r="J113" s="30">
        <f t="shared" si="11"/>
        <v>6.6449434903860266E-2</v>
      </c>
      <c r="K113" s="267">
        <f t="shared" si="10"/>
        <v>0.61132834287391746</v>
      </c>
      <c r="L113" s="73"/>
      <c r="M113" s="135"/>
      <c r="N113" s="101"/>
      <c r="O113" s="116"/>
      <c r="P113" s="101"/>
      <c r="Q113" s="117"/>
      <c r="R113" s="101"/>
      <c r="S113" s="117"/>
      <c r="T113" s="126"/>
      <c r="U113" s="174"/>
      <c r="V113" s="101"/>
      <c r="W113" s="116"/>
      <c r="X113" s="101"/>
      <c r="Y113" s="116"/>
      <c r="Z113" s="120"/>
      <c r="AA113" s="116"/>
      <c r="AB113" s="126"/>
      <c r="AC113" s="127"/>
      <c r="AD113" s="128"/>
      <c r="AE113" s="129">
        <v>6.5497685185185187E-2</v>
      </c>
      <c r="AF113" s="136">
        <v>1.4951122853368559</v>
      </c>
      <c r="AG113" s="130"/>
      <c r="AH113" s="131"/>
      <c r="AI113" s="234"/>
      <c r="AJ113" s="235"/>
      <c r="AK113" s="236"/>
      <c r="AL113" s="235"/>
      <c r="AM113" s="236"/>
      <c r="AN113" s="242"/>
      <c r="AO113" s="234"/>
      <c r="AP113" s="235"/>
      <c r="AQ113" s="236"/>
      <c r="AR113" s="235"/>
      <c r="AS113" s="236"/>
      <c r="AT113" s="237"/>
      <c r="AU113" s="132"/>
    </row>
    <row r="114" spans="2:47" ht="15.6" customHeight="1" x14ac:dyDescent="0.25">
      <c r="B114" s="313" t="s">
        <v>1651</v>
      </c>
      <c r="C114" s="194" t="s">
        <v>1649</v>
      </c>
      <c r="D114" s="58">
        <v>1970</v>
      </c>
      <c r="E114" s="59" t="s">
        <v>713</v>
      </c>
      <c r="F114" s="201">
        <v>1</v>
      </c>
      <c r="G114" s="282"/>
      <c r="H114" s="102"/>
      <c r="I114" s="102"/>
      <c r="J114" s="36"/>
      <c r="K114" s="268">
        <v>0.60568287037037039</v>
      </c>
      <c r="L114" s="73"/>
      <c r="M114" s="135"/>
      <c r="N114" s="101"/>
      <c r="O114" s="116"/>
      <c r="P114" s="101"/>
      <c r="Q114" s="117"/>
      <c r="R114" s="101"/>
      <c r="S114" s="117"/>
      <c r="T114" s="126"/>
      <c r="U114" s="174"/>
      <c r="V114" s="101"/>
      <c r="W114" s="116"/>
      <c r="X114" s="101"/>
      <c r="Y114" s="116"/>
      <c r="Z114" s="120"/>
      <c r="AA114" s="116"/>
      <c r="AB114" s="126"/>
      <c r="AC114" s="127"/>
      <c r="AD114" s="128"/>
      <c r="AE114" s="129"/>
      <c r="AF114" s="136"/>
      <c r="AG114" s="130"/>
      <c r="AH114" s="131"/>
      <c r="AI114" s="234"/>
      <c r="AJ114" s="235"/>
      <c r="AK114" s="236"/>
      <c r="AL114" s="235"/>
      <c r="AM114" s="236"/>
      <c r="AN114" s="242"/>
      <c r="AO114" s="234"/>
      <c r="AP114" s="235"/>
      <c r="AQ114" s="236"/>
      <c r="AR114" s="235"/>
      <c r="AS114" s="236"/>
      <c r="AT114" s="237"/>
      <c r="AU114" s="132"/>
    </row>
    <row r="115" spans="2:47" ht="15.6" customHeight="1" x14ac:dyDescent="0.25">
      <c r="B115" s="46" t="s">
        <v>155</v>
      </c>
      <c r="C115" s="10" t="s">
        <v>154</v>
      </c>
      <c r="D115" s="22">
        <v>1977</v>
      </c>
      <c r="E115" s="28" t="s">
        <v>710</v>
      </c>
      <c r="F115" s="200"/>
      <c r="G115" s="282"/>
      <c r="H115" s="91">
        <v>1.2229635807617458</v>
      </c>
      <c r="I115" s="91">
        <f>H115*0.8</f>
        <v>0.97837086460939671</v>
      </c>
      <c r="J115" s="30">
        <f t="shared" si="11"/>
        <v>5.4353936922744261E-2</v>
      </c>
      <c r="K115" s="267">
        <f t="shared" si="10"/>
        <v>0.62342384085503344</v>
      </c>
      <c r="L115" s="73"/>
      <c r="M115" s="135"/>
      <c r="N115" s="101"/>
      <c r="O115" s="116"/>
      <c r="P115" s="101"/>
      <c r="Q115" s="117"/>
      <c r="R115" s="101"/>
      <c r="S115" s="117"/>
      <c r="T115" s="126"/>
      <c r="U115" s="174"/>
      <c r="V115" s="101"/>
      <c r="W115" s="116"/>
      <c r="X115" s="101"/>
      <c r="Y115" s="116"/>
      <c r="Z115" s="120"/>
      <c r="AA115" s="116"/>
      <c r="AB115" s="126"/>
      <c r="AC115" s="127">
        <v>5.0914351851851856E-2</v>
      </c>
      <c r="AD115" s="136">
        <v>1.2229635807617458</v>
      </c>
      <c r="AE115" s="129"/>
      <c r="AF115" s="128"/>
      <c r="AG115" s="130"/>
      <c r="AH115" s="131"/>
      <c r="AI115" s="234"/>
      <c r="AJ115" s="235"/>
      <c r="AK115" s="236"/>
      <c r="AL115" s="235"/>
      <c r="AM115" s="236"/>
      <c r="AN115" s="242"/>
      <c r="AO115" s="234"/>
      <c r="AP115" s="235"/>
      <c r="AQ115" s="236"/>
      <c r="AR115" s="235"/>
      <c r="AS115" s="236"/>
      <c r="AT115" s="237"/>
      <c r="AU115" s="132"/>
    </row>
    <row r="116" spans="2:47" ht="15.6" customHeight="1" x14ac:dyDescent="0.25">
      <c r="B116" s="46" t="s">
        <v>157</v>
      </c>
      <c r="C116" s="10" t="s">
        <v>156</v>
      </c>
      <c r="D116" s="22"/>
      <c r="E116" s="28"/>
      <c r="F116" s="200"/>
      <c r="G116" s="282"/>
      <c r="H116" s="90">
        <v>1.1234439834024896</v>
      </c>
      <c r="I116" s="90">
        <v>1.1234439834024896</v>
      </c>
      <c r="J116" s="30">
        <f t="shared" si="11"/>
        <v>6.2413554633471646E-2</v>
      </c>
      <c r="K116" s="267">
        <f t="shared" si="10"/>
        <v>0.61536422314430606</v>
      </c>
      <c r="L116" s="73"/>
      <c r="M116" s="135"/>
      <c r="N116" s="101"/>
      <c r="O116" s="116"/>
      <c r="P116" s="101"/>
      <c r="Q116" s="117">
        <v>1.2298958333333276E-2</v>
      </c>
      <c r="R116" s="102">
        <v>1.1749687634759358</v>
      </c>
      <c r="S116" s="117"/>
      <c r="T116" s="126"/>
      <c r="U116" s="174"/>
      <c r="V116" s="101"/>
      <c r="W116" s="116"/>
      <c r="X116" s="101"/>
      <c r="Y116" s="116"/>
      <c r="Z116" s="120"/>
      <c r="AA116" s="116"/>
      <c r="AB116" s="126"/>
      <c r="AC116" s="127"/>
      <c r="AD116" s="128"/>
      <c r="AE116" s="129"/>
      <c r="AF116" s="128"/>
      <c r="AG116" s="130">
        <v>1.2450617283950617E-2</v>
      </c>
      <c r="AH116" s="145">
        <v>1.1234421778180046</v>
      </c>
      <c r="AI116" s="234"/>
      <c r="AJ116" s="235"/>
      <c r="AK116" s="236">
        <v>5.0648148148148144E-2</v>
      </c>
      <c r="AL116" s="235">
        <v>1.1431556948798329</v>
      </c>
      <c r="AM116" s="236"/>
      <c r="AN116" s="242"/>
      <c r="AO116" s="234"/>
      <c r="AP116" s="235"/>
      <c r="AQ116" s="236"/>
      <c r="AR116" s="235"/>
      <c r="AS116" s="236"/>
      <c r="AT116" s="237"/>
      <c r="AU116" s="132"/>
    </row>
    <row r="117" spans="2:47" ht="15.6" customHeight="1" x14ac:dyDescent="0.25">
      <c r="B117" s="46" t="s">
        <v>159</v>
      </c>
      <c r="C117" s="10" t="s">
        <v>158</v>
      </c>
      <c r="D117" s="22">
        <v>1986</v>
      </c>
      <c r="E117" s="28" t="s">
        <v>709</v>
      </c>
      <c r="F117" s="200"/>
      <c r="G117" s="282"/>
      <c r="H117" s="91">
        <v>1.9754293262879787</v>
      </c>
      <c r="I117" s="91">
        <f>H117*0.8</f>
        <v>1.580343461030383</v>
      </c>
      <c r="J117" s="30">
        <f t="shared" si="11"/>
        <v>8.7796858946132386E-2</v>
      </c>
      <c r="K117" s="267">
        <f t="shared" si="10"/>
        <v>0.58998091883164527</v>
      </c>
      <c r="L117" s="73"/>
      <c r="M117" s="135"/>
      <c r="N117" s="101"/>
      <c r="O117" s="116"/>
      <c r="P117" s="101"/>
      <c r="Q117" s="117"/>
      <c r="R117" s="101"/>
      <c r="S117" s="117"/>
      <c r="T117" s="126"/>
      <c r="U117" s="174"/>
      <c r="V117" s="101"/>
      <c r="W117" s="116"/>
      <c r="X117" s="101"/>
      <c r="Y117" s="116"/>
      <c r="Z117" s="120"/>
      <c r="AA117" s="116"/>
      <c r="AB117" s="126"/>
      <c r="AC117" s="127"/>
      <c r="AD117" s="128"/>
      <c r="AE117" s="129">
        <v>8.6539351851851853E-2</v>
      </c>
      <c r="AF117" s="136">
        <v>1.9754293262879787</v>
      </c>
      <c r="AG117" s="130"/>
      <c r="AH117" s="131"/>
      <c r="AI117" s="234"/>
      <c r="AJ117" s="235"/>
      <c r="AK117" s="236"/>
      <c r="AL117" s="235"/>
      <c r="AM117" s="236"/>
      <c r="AN117" s="242"/>
      <c r="AO117" s="234"/>
      <c r="AP117" s="235"/>
      <c r="AQ117" s="236"/>
      <c r="AR117" s="235"/>
      <c r="AS117" s="236"/>
      <c r="AT117" s="237"/>
      <c r="AU117" s="132"/>
    </row>
    <row r="118" spans="2:47" ht="15.6" customHeight="1" x14ac:dyDescent="0.25">
      <c r="B118" s="60" t="s">
        <v>757</v>
      </c>
      <c r="C118" s="10" t="s">
        <v>751</v>
      </c>
      <c r="D118" s="22">
        <v>1981</v>
      </c>
      <c r="E118" s="28" t="s">
        <v>715</v>
      </c>
      <c r="F118" s="200"/>
      <c r="G118" s="282"/>
      <c r="H118" s="90">
        <v>1.7024539877300615</v>
      </c>
      <c r="I118" s="90">
        <v>1.7024539877300615</v>
      </c>
      <c r="J118" s="30">
        <f t="shared" si="11"/>
        <v>9.4580777096114524E-2</v>
      </c>
      <c r="K118" s="267">
        <v>0.58333333333333304</v>
      </c>
      <c r="L118" s="73"/>
      <c r="M118" s="135">
        <v>7.0659722222222221E-2</v>
      </c>
      <c r="N118" s="90">
        <v>1.7024539877300615</v>
      </c>
      <c r="O118" s="116"/>
      <c r="P118" s="101"/>
      <c r="Q118" s="117"/>
      <c r="R118" s="101"/>
      <c r="S118" s="117"/>
      <c r="T118" s="126"/>
      <c r="U118" s="174"/>
      <c r="V118" s="101"/>
      <c r="W118" s="116"/>
      <c r="X118" s="101"/>
      <c r="Y118" s="116"/>
      <c r="Z118" s="120"/>
      <c r="AA118" s="116"/>
      <c r="AB118" s="126"/>
      <c r="AC118" s="127"/>
      <c r="AD118" s="128"/>
      <c r="AE118" s="129"/>
      <c r="AF118" s="128"/>
      <c r="AG118" s="130"/>
      <c r="AH118" s="131"/>
      <c r="AI118" s="234">
        <v>8.1620370370370371E-2</v>
      </c>
      <c r="AJ118" s="235">
        <v>1.8830440587449933</v>
      </c>
      <c r="AK118" s="236"/>
      <c r="AL118" s="235"/>
      <c r="AM118" s="236"/>
      <c r="AN118" s="242"/>
      <c r="AO118" s="234"/>
      <c r="AP118" s="235"/>
      <c r="AQ118" s="236"/>
      <c r="AR118" s="235"/>
      <c r="AS118" s="236"/>
      <c r="AT118" s="237"/>
      <c r="AU118" s="132"/>
    </row>
    <row r="119" spans="2:47" ht="15.6" customHeight="1" x14ac:dyDescent="0.25">
      <c r="B119" s="313" t="s">
        <v>1652</v>
      </c>
      <c r="C119" s="194" t="s">
        <v>1650</v>
      </c>
      <c r="D119" s="58"/>
      <c r="E119" s="59"/>
      <c r="F119" s="201">
        <v>1</v>
      </c>
      <c r="G119" s="282"/>
      <c r="H119" s="102"/>
      <c r="I119" s="102"/>
      <c r="J119" s="30"/>
      <c r="K119" s="268">
        <v>0.58680555555555558</v>
      </c>
      <c r="L119" s="73"/>
      <c r="M119" s="135"/>
      <c r="N119" s="90"/>
      <c r="O119" s="116"/>
      <c r="P119" s="101"/>
      <c r="Q119" s="117"/>
      <c r="R119" s="101"/>
      <c r="S119" s="117"/>
      <c r="T119" s="126"/>
      <c r="U119" s="174"/>
      <c r="V119" s="101"/>
      <c r="W119" s="116"/>
      <c r="X119" s="101"/>
      <c r="Y119" s="116"/>
      <c r="Z119" s="120"/>
      <c r="AA119" s="116"/>
      <c r="AB119" s="126"/>
      <c r="AC119" s="127"/>
      <c r="AD119" s="128"/>
      <c r="AE119" s="129"/>
      <c r="AF119" s="128"/>
      <c r="AG119" s="130"/>
      <c r="AH119" s="131"/>
      <c r="AI119" s="234"/>
      <c r="AJ119" s="235"/>
      <c r="AK119" s="236"/>
      <c r="AL119" s="235"/>
      <c r="AM119" s="236"/>
      <c r="AN119" s="242"/>
      <c r="AO119" s="234"/>
      <c r="AP119" s="235"/>
      <c r="AQ119" s="236"/>
      <c r="AR119" s="235"/>
      <c r="AS119" s="236"/>
      <c r="AT119" s="237"/>
      <c r="AU119" s="132"/>
    </row>
    <row r="120" spans="2:47" ht="15.6" customHeight="1" x14ac:dyDescent="0.25">
      <c r="B120" s="62" t="s">
        <v>988</v>
      </c>
      <c r="C120" s="55" t="s">
        <v>1098</v>
      </c>
      <c r="D120" s="22"/>
      <c r="E120" s="55" t="s">
        <v>1178</v>
      </c>
      <c r="F120" s="200"/>
      <c r="G120" s="282"/>
      <c r="H120" s="91">
        <v>1.643188854489164</v>
      </c>
      <c r="I120" s="91">
        <f>H120*0.8</f>
        <v>1.3145510835913312</v>
      </c>
      <c r="J120" s="30">
        <f t="shared" si="11"/>
        <v>7.3030615755073955E-2</v>
      </c>
      <c r="K120" s="267">
        <f t="shared" ref="K120:K156" si="12">$K$4-$J$4*(I120/$I$4)</f>
        <v>0.60474716202270373</v>
      </c>
      <c r="L120" s="73"/>
      <c r="M120" s="135"/>
      <c r="N120" s="101"/>
      <c r="O120" s="116"/>
      <c r="P120" s="101"/>
      <c r="Q120" s="117"/>
      <c r="R120" s="101"/>
      <c r="S120" s="117"/>
      <c r="T120" s="126"/>
      <c r="U120" s="174" t="s">
        <v>1251</v>
      </c>
      <c r="V120" s="91">
        <v>1.643188854489164</v>
      </c>
      <c r="W120" s="116"/>
      <c r="X120" s="101"/>
      <c r="Y120" s="116"/>
      <c r="Z120" s="120"/>
      <c r="AA120" s="116"/>
      <c r="AB120" s="126"/>
      <c r="AC120" s="127"/>
      <c r="AD120" s="128"/>
      <c r="AE120" s="129"/>
      <c r="AF120" s="128"/>
      <c r="AG120" s="130"/>
      <c r="AH120" s="131"/>
      <c r="AI120" s="234"/>
      <c r="AJ120" s="235"/>
      <c r="AK120" s="236"/>
      <c r="AL120" s="235"/>
      <c r="AM120" s="236"/>
      <c r="AN120" s="242"/>
      <c r="AO120" s="234"/>
      <c r="AP120" s="235"/>
      <c r="AQ120" s="236"/>
      <c r="AR120" s="235"/>
      <c r="AS120" s="236"/>
      <c r="AT120" s="237"/>
      <c r="AU120" s="132"/>
    </row>
    <row r="121" spans="2:47" ht="15.6" customHeight="1" x14ac:dyDescent="0.25">
      <c r="B121" s="46" t="s">
        <v>163</v>
      </c>
      <c r="C121" s="10" t="s">
        <v>162</v>
      </c>
      <c r="D121" s="22"/>
      <c r="E121" s="28"/>
      <c r="F121" s="200"/>
      <c r="G121" s="282"/>
      <c r="H121" s="90">
        <v>1.4500104435006613</v>
      </c>
      <c r="I121" s="90">
        <v>1.4500104435006613</v>
      </c>
      <c r="J121" s="30">
        <f t="shared" si="11"/>
        <v>8.0556135750036742E-2</v>
      </c>
      <c r="K121" s="267">
        <f t="shared" si="12"/>
        <v>0.59722164202774097</v>
      </c>
      <c r="L121" s="73"/>
      <c r="M121" s="135"/>
      <c r="N121" s="101"/>
      <c r="O121" s="116"/>
      <c r="P121" s="101"/>
      <c r="Q121" s="117"/>
      <c r="R121" s="101"/>
      <c r="S121" s="117"/>
      <c r="T121" s="126"/>
      <c r="U121" s="174"/>
      <c r="V121" s="101"/>
      <c r="W121" s="116"/>
      <c r="X121" s="101"/>
      <c r="Y121" s="116"/>
      <c r="Z121" s="120"/>
      <c r="AA121" s="116"/>
      <c r="AB121" s="126"/>
      <c r="AC121" s="127"/>
      <c r="AD121" s="128"/>
      <c r="AE121" s="129"/>
      <c r="AF121" s="128"/>
      <c r="AG121" s="130">
        <v>1.606983024691358E-2</v>
      </c>
      <c r="AH121" s="145">
        <v>1.4500104435006613</v>
      </c>
      <c r="AI121" s="234">
        <v>6.8587962962962962E-2</v>
      </c>
      <c r="AJ121" s="235">
        <v>1.5823765020026701</v>
      </c>
      <c r="AK121" s="236"/>
      <c r="AL121" s="235"/>
      <c r="AM121" s="236"/>
      <c r="AN121" s="242"/>
      <c r="AO121" s="234"/>
      <c r="AP121" s="235"/>
      <c r="AQ121" s="236"/>
      <c r="AR121" s="235"/>
      <c r="AS121" s="236"/>
      <c r="AT121" s="237"/>
      <c r="AU121" s="132"/>
    </row>
    <row r="122" spans="2:47" ht="15.6" customHeight="1" x14ac:dyDescent="0.25">
      <c r="B122" s="46" t="s">
        <v>165</v>
      </c>
      <c r="C122" s="10" t="s">
        <v>164</v>
      </c>
      <c r="D122" s="22">
        <v>1977</v>
      </c>
      <c r="E122" s="28" t="s">
        <v>711</v>
      </c>
      <c r="F122" s="200"/>
      <c r="G122" s="282"/>
      <c r="H122" s="91">
        <v>1.6235752015568528</v>
      </c>
      <c r="I122" s="91">
        <f>H122*0.8</f>
        <v>1.2988601612454822</v>
      </c>
      <c r="J122" s="30">
        <f t="shared" si="11"/>
        <v>7.2158897846971229E-2</v>
      </c>
      <c r="K122" s="267">
        <f t="shared" si="12"/>
        <v>0.60561887993080643</v>
      </c>
      <c r="L122" s="73"/>
      <c r="M122" s="135"/>
      <c r="N122" s="101"/>
      <c r="O122" s="116"/>
      <c r="P122" s="101"/>
      <c r="Q122" s="117"/>
      <c r="R122" s="101"/>
      <c r="S122" s="117"/>
      <c r="T122" s="126"/>
      <c r="U122" s="174"/>
      <c r="V122" s="101"/>
      <c r="W122" s="116"/>
      <c r="X122" s="101"/>
      <c r="Y122" s="116"/>
      <c r="Z122" s="120"/>
      <c r="AA122" s="116"/>
      <c r="AB122" s="126"/>
      <c r="AC122" s="127">
        <v>6.7592592592592593E-2</v>
      </c>
      <c r="AD122" s="136">
        <v>1.6235752015568528</v>
      </c>
      <c r="AE122" s="129"/>
      <c r="AF122" s="128"/>
      <c r="AG122" s="130"/>
      <c r="AH122" s="131"/>
      <c r="AI122" s="234"/>
      <c r="AJ122" s="235"/>
      <c r="AK122" s="236"/>
      <c r="AL122" s="235"/>
      <c r="AM122" s="236"/>
      <c r="AN122" s="242"/>
      <c r="AO122" s="234"/>
      <c r="AP122" s="235"/>
      <c r="AQ122" s="236"/>
      <c r="AR122" s="235"/>
      <c r="AS122" s="236"/>
      <c r="AT122" s="237"/>
      <c r="AU122" s="132"/>
    </row>
    <row r="123" spans="2:47" ht="15.6" customHeight="1" x14ac:dyDescent="0.25">
      <c r="B123" s="265" t="s">
        <v>1603</v>
      </c>
      <c r="C123" s="3" t="s">
        <v>1557</v>
      </c>
      <c r="D123" s="213">
        <v>1978</v>
      </c>
      <c r="E123" s="3" t="s">
        <v>780</v>
      </c>
      <c r="F123" s="199"/>
      <c r="G123" s="282"/>
      <c r="H123" s="91">
        <v>1.7431678750697159</v>
      </c>
      <c r="I123" s="91">
        <f>H123*0.8</f>
        <v>1.3945343000557728</v>
      </c>
      <c r="J123" s="30">
        <f t="shared" si="11"/>
        <v>7.747412778087627E-2</v>
      </c>
      <c r="K123" s="267">
        <f t="shared" si="12"/>
        <v>0.60030364999690145</v>
      </c>
      <c r="L123" s="74"/>
      <c r="M123" s="135">
        <v>7.2349537037037046E-2</v>
      </c>
      <c r="N123" s="91">
        <v>1.7431678750697159</v>
      </c>
      <c r="O123" s="69"/>
      <c r="P123" s="80"/>
      <c r="Q123" s="72"/>
      <c r="R123" s="80"/>
      <c r="S123" s="63"/>
      <c r="T123" s="96"/>
      <c r="U123" s="203"/>
      <c r="V123" s="80"/>
      <c r="W123" s="69"/>
      <c r="X123" s="80"/>
      <c r="Y123" s="69"/>
      <c r="Z123" s="82"/>
      <c r="AA123" s="69"/>
      <c r="AB123" s="100"/>
      <c r="AC123" s="70"/>
      <c r="AD123" s="87"/>
      <c r="AE123" s="66"/>
      <c r="AF123" s="87"/>
      <c r="AG123" s="67"/>
      <c r="AH123" s="85"/>
      <c r="AI123" s="234"/>
      <c r="AJ123" s="235"/>
      <c r="AK123" s="236"/>
      <c r="AL123" s="235"/>
      <c r="AM123" s="236"/>
      <c r="AN123" s="242"/>
      <c r="AO123" s="234"/>
      <c r="AP123" s="235"/>
      <c r="AQ123" s="236"/>
      <c r="AR123" s="235"/>
      <c r="AS123" s="236"/>
      <c r="AT123" s="237"/>
      <c r="AU123" s="71"/>
    </row>
    <row r="124" spans="2:47" ht="15.6" customHeight="1" x14ac:dyDescent="0.25">
      <c r="B124" s="46" t="s">
        <v>169</v>
      </c>
      <c r="C124" s="10" t="s">
        <v>168</v>
      </c>
      <c r="D124" s="22"/>
      <c r="E124" s="28"/>
      <c r="F124" s="200"/>
      <c r="G124" s="282"/>
      <c r="H124" s="91">
        <v>1.5831650769337879</v>
      </c>
      <c r="I124" s="91">
        <f>H124*0.8</f>
        <v>1.2665320615470304</v>
      </c>
      <c r="J124" s="30">
        <f t="shared" si="11"/>
        <v>7.0362892308168348E-2</v>
      </c>
      <c r="K124" s="267">
        <f t="shared" si="12"/>
        <v>0.60741488546960931</v>
      </c>
      <c r="L124" s="73"/>
      <c r="M124" s="135"/>
      <c r="N124" s="101"/>
      <c r="O124" s="116"/>
      <c r="P124" s="101"/>
      <c r="Q124" s="117"/>
      <c r="R124" s="101"/>
      <c r="S124" s="117"/>
      <c r="T124" s="126"/>
      <c r="U124" s="174"/>
      <c r="V124" s="101"/>
      <c r="W124" s="116"/>
      <c r="X124" s="101"/>
      <c r="Y124" s="116"/>
      <c r="Z124" s="120"/>
      <c r="AA124" s="116"/>
      <c r="AB124" s="126"/>
      <c r="AC124" s="127"/>
      <c r="AD124" s="128"/>
      <c r="AE124" s="129"/>
      <c r="AF124" s="128"/>
      <c r="AG124" s="130">
        <v>1.7545524691358023E-2</v>
      </c>
      <c r="AH124" s="142">
        <v>1.5831650769337879</v>
      </c>
      <c r="AI124" s="234"/>
      <c r="AJ124" s="235"/>
      <c r="AK124" s="236"/>
      <c r="AL124" s="235"/>
      <c r="AM124" s="236"/>
      <c r="AN124" s="242"/>
      <c r="AO124" s="234"/>
      <c r="AP124" s="235"/>
      <c r="AQ124" s="236"/>
      <c r="AR124" s="235"/>
      <c r="AS124" s="236"/>
      <c r="AT124" s="237"/>
      <c r="AU124" s="132"/>
    </row>
    <row r="125" spans="2:47" ht="15.6" customHeight="1" x14ac:dyDescent="0.25">
      <c r="B125" s="46" t="s">
        <v>173</v>
      </c>
      <c r="C125" s="10" t="s">
        <v>172</v>
      </c>
      <c r="D125" s="22">
        <v>1982</v>
      </c>
      <c r="E125" s="28" t="s">
        <v>712</v>
      </c>
      <c r="F125" s="200"/>
      <c r="G125" s="282"/>
      <c r="H125" s="90">
        <v>1.4706700027800945</v>
      </c>
      <c r="I125" s="90">
        <v>1.4706700027800945</v>
      </c>
      <c r="J125" s="30">
        <f t="shared" si="11"/>
        <v>8.1703889043338584E-2</v>
      </c>
      <c r="K125" s="267">
        <f t="shared" si="12"/>
        <v>0.59607388873443912</v>
      </c>
      <c r="L125" s="112"/>
      <c r="M125" s="135">
        <v>6.4780092592592597E-2</v>
      </c>
      <c r="N125" s="101">
        <v>1.560791968767429</v>
      </c>
      <c r="O125" s="116"/>
      <c r="P125" s="101"/>
      <c r="Q125" s="117"/>
      <c r="R125" s="101"/>
      <c r="S125" s="117"/>
      <c r="T125" s="126"/>
      <c r="U125" s="174"/>
      <c r="V125" s="101"/>
      <c r="W125" s="116"/>
      <c r="X125" s="101"/>
      <c r="Y125" s="116"/>
      <c r="Z125" s="120"/>
      <c r="AA125" s="116"/>
      <c r="AB125" s="126"/>
      <c r="AC125" s="127">
        <v>6.1226851851851859E-2</v>
      </c>
      <c r="AD125" s="137">
        <v>1.4706700027800945</v>
      </c>
      <c r="AE125" s="129"/>
      <c r="AF125" s="128"/>
      <c r="AG125" s="130"/>
      <c r="AH125" s="131"/>
      <c r="AI125" s="234">
        <v>6.5092592592592591E-2</v>
      </c>
      <c r="AJ125" s="235">
        <v>1.5017356475300401</v>
      </c>
      <c r="AK125" s="236"/>
      <c r="AL125" s="235"/>
      <c r="AM125" s="236"/>
      <c r="AN125" s="242"/>
      <c r="AO125" s="234"/>
      <c r="AP125" s="235"/>
      <c r="AQ125" s="236"/>
      <c r="AR125" s="235"/>
      <c r="AS125" s="236"/>
      <c r="AT125" s="237"/>
      <c r="AU125" s="132"/>
    </row>
    <row r="126" spans="2:47" ht="15.6" customHeight="1" x14ac:dyDescent="0.25">
      <c r="B126" s="46" t="s">
        <v>1378</v>
      </c>
      <c r="C126" s="134" t="s">
        <v>1344</v>
      </c>
      <c r="D126" s="114">
        <v>1964</v>
      </c>
      <c r="E126" s="134" t="s">
        <v>1407</v>
      </c>
      <c r="F126" s="276"/>
      <c r="G126" s="282"/>
      <c r="H126" s="91">
        <v>1.319297267150028</v>
      </c>
      <c r="I126" s="91">
        <f>H126*0.8</f>
        <v>1.0554378137200224</v>
      </c>
      <c r="J126" s="30">
        <f t="shared" si="11"/>
        <v>5.8635434095556799E-2</v>
      </c>
      <c r="K126" s="267">
        <f t="shared" si="12"/>
        <v>0.61914234368222087</v>
      </c>
      <c r="L126" s="73"/>
      <c r="M126" s="135">
        <v>5.4756944444444448E-2</v>
      </c>
      <c r="N126" s="91">
        <v>1.319297267150028</v>
      </c>
      <c r="O126" s="116"/>
      <c r="P126" s="101"/>
      <c r="Q126" s="117"/>
      <c r="R126" s="101"/>
      <c r="S126" s="117"/>
      <c r="T126" s="126"/>
      <c r="U126" s="174"/>
      <c r="V126" s="101"/>
      <c r="W126" s="116"/>
      <c r="X126" s="101"/>
      <c r="Y126" s="116"/>
      <c r="Z126" s="120"/>
      <c r="AA126" s="116"/>
      <c r="AB126" s="126"/>
      <c r="AC126" s="127"/>
      <c r="AD126" s="128"/>
      <c r="AE126" s="129"/>
      <c r="AF126" s="128"/>
      <c r="AG126" s="130"/>
      <c r="AH126" s="131"/>
      <c r="AI126" s="234"/>
      <c r="AJ126" s="235"/>
      <c r="AK126" s="236"/>
      <c r="AL126" s="235"/>
      <c r="AM126" s="236"/>
      <c r="AN126" s="242"/>
      <c r="AO126" s="234"/>
      <c r="AP126" s="235"/>
      <c r="AQ126" s="236"/>
      <c r="AR126" s="235"/>
      <c r="AS126" s="236"/>
      <c r="AT126" s="237"/>
      <c r="AU126" s="132"/>
    </row>
    <row r="127" spans="2:47" ht="15.6" customHeight="1" x14ac:dyDescent="0.25">
      <c r="B127" s="265" t="s">
        <v>1599</v>
      </c>
      <c r="C127" s="292" t="s">
        <v>1551</v>
      </c>
      <c r="D127" s="68">
        <v>1979</v>
      </c>
      <c r="E127" s="292" t="s">
        <v>1552</v>
      </c>
      <c r="F127" s="201">
        <v>1</v>
      </c>
      <c r="G127" s="282">
        <v>43245</v>
      </c>
      <c r="H127" s="91">
        <v>1.5920245398773007</v>
      </c>
      <c r="I127" s="91">
        <f>H127*0.8</f>
        <v>1.2736196319018407</v>
      </c>
      <c r="J127" s="30">
        <f t="shared" si="11"/>
        <v>7.0756646216768929E-2</v>
      </c>
      <c r="K127" s="267">
        <f t="shared" si="12"/>
        <v>0.60702113156100879</v>
      </c>
      <c r="L127" s="74"/>
      <c r="M127" s="135">
        <v>6.6076388888888893E-2</v>
      </c>
      <c r="N127" s="91">
        <v>1.5920245398773007</v>
      </c>
      <c r="O127" s="69"/>
      <c r="P127" s="80"/>
      <c r="Q127" s="72"/>
      <c r="R127" s="80"/>
      <c r="S127" s="63"/>
      <c r="T127" s="96"/>
      <c r="U127" s="203"/>
      <c r="V127" s="80"/>
      <c r="W127" s="69"/>
      <c r="X127" s="80"/>
      <c r="Y127" s="69"/>
      <c r="Z127" s="82"/>
      <c r="AA127" s="69"/>
      <c r="AB127" s="100"/>
      <c r="AC127" s="70"/>
      <c r="AD127" s="87"/>
      <c r="AE127" s="66"/>
      <c r="AF127" s="87"/>
      <c r="AG127" s="67"/>
      <c r="AH127" s="85"/>
      <c r="AI127" s="234"/>
      <c r="AJ127" s="235"/>
      <c r="AK127" s="236"/>
      <c r="AL127" s="235"/>
      <c r="AM127" s="236"/>
      <c r="AN127" s="242"/>
      <c r="AO127" s="234"/>
      <c r="AP127" s="235"/>
      <c r="AQ127" s="236"/>
      <c r="AR127" s="235"/>
      <c r="AS127" s="236"/>
      <c r="AT127" s="237"/>
      <c r="AU127" s="71"/>
    </row>
    <row r="128" spans="2:47" ht="15.6" customHeight="1" x14ac:dyDescent="0.25">
      <c r="B128" s="46" t="s">
        <v>175</v>
      </c>
      <c r="C128" s="10" t="s">
        <v>174</v>
      </c>
      <c r="D128" s="22"/>
      <c r="E128" s="28"/>
      <c r="F128" s="200"/>
      <c r="G128" s="282"/>
      <c r="H128" s="91">
        <v>1.5167096010582746</v>
      </c>
      <c r="I128" s="91">
        <f>H128*0.8</f>
        <v>1.2133676808466198</v>
      </c>
      <c r="J128" s="30">
        <f t="shared" si="11"/>
        <v>6.7409315602589989E-2</v>
      </c>
      <c r="K128" s="267">
        <f t="shared" si="12"/>
        <v>0.6103684621751877</v>
      </c>
      <c r="L128" s="112"/>
      <c r="M128" s="135"/>
      <c r="N128" s="101"/>
      <c r="O128" s="116"/>
      <c r="P128" s="101"/>
      <c r="Q128" s="117"/>
      <c r="R128" s="101"/>
      <c r="S128" s="117"/>
      <c r="T128" s="126"/>
      <c r="U128" s="174"/>
      <c r="V128" s="101"/>
      <c r="W128" s="116"/>
      <c r="X128" s="101"/>
      <c r="Y128" s="116"/>
      <c r="Z128" s="120"/>
      <c r="AA128" s="116"/>
      <c r="AB128" s="126"/>
      <c r="AC128" s="127"/>
      <c r="AD128" s="128"/>
      <c r="AE128" s="129"/>
      <c r="AF128" s="128"/>
      <c r="AG128" s="130">
        <v>1.6809027777777777E-2</v>
      </c>
      <c r="AH128" s="142">
        <v>1.5167096010582746</v>
      </c>
      <c r="AI128" s="234">
        <v>6.6041666666666665E-2</v>
      </c>
      <c r="AJ128" s="235">
        <v>1.5236315086782375</v>
      </c>
      <c r="AK128" s="236">
        <v>6.6446759259259261E-2</v>
      </c>
      <c r="AL128" s="235">
        <v>1.4997387669801465</v>
      </c>
      <c r="AM128" s="236"/>
      <c r="AN128" s="242"/>
      <c r="AO128" s="234"/>
      <c r="AP128" s="235"/>
      <c r="AQ128" s="236"/>
      <c r="AR128" s="235"/>
      <c r="AS128" s="236"/>
      <c r="AT128" s="237"/>
      <c r="AU128" s="132"/>
    </row>
    <row r="129" spans="2:47" ht="15.6" customHeight="1" x14ac:dyDescent="0.25">
      <c r="B129" s="62" t="s">
        <v>957</v>
      </c>
      <c r="C129" s="55" t="s">
        <v>1070</v>
      </c>
      <c r="D129" s="22"/>
      <c r="E129" s="55" t="s">
        <v>1168</v>
      </c>
      <c r="F129" s="200"/>
      <c r="G129" s="282"/>
      <c r="H129" s="91">
        <v>1.4662022703818365</v>
      </c>
      <c r="I129" s="91">
        <f>H129*0.8</f>
        <v>1.1729618163054691</v>
      </c>
      <c r="J129" s="30">
        <f t="shared" si="11"/>
        <v>6.5164545350303832E-2</v>
      </c>
      <c r="K129" s="267">
        <f t="shared" si="12"/>
        <v>0.6126132324274739</v>
      </c>
      <c r="L129" s="73"/>
      <c r="M129" s="135"/>
      <c r="N129" s="101"/>
      <c r="O129" s="116"/>
      <c r="P129" s="101"/>
      <c r="Q129" s="117"/>
      <c r="R129" s="101"/>
      <c r="S129" s="117"/>
      <c r="T129" s="126"/>
      <c r="U129" s="174" t="s">
        <v>1245</v>
      </c>
      <c r="V129" s="91">
        <v>1.4662022703818365</v>
      </c>
      <c r="W129" s="116"/>
      <c r="X129" s="101"/>
      <c r="Y129" s="116"/>
      <c r="Z129" s="120"/>
      <c r="AA129" s="116"/>
      <c r="AB129" s="126"/>
      <c r="AC129" s="127"/>
      <c r="AD129" s="128"/>
      <c r="AE129" s="129"/>
      <c r="AF129" s="128"/>
      <c r="AG129" s="130"/>
      <c r="AH129" s="131"/>
      <c r="AI129" s="234"/>
      <c r="AJ129" s="235"/>
      <c r="AK129" s="236"/>
      <c r="AL129" s="235"/>
      <c r="AM129" s="236"/>
      <c r="AN129" s="242"/>
      <c r="AO129" s="234"/>
      <c r="AP129" s="235"/>
      <c r="AQ129" s="236"/>
      <c r="AR129" s="235"/>
      <c r="AS129" s="236"/>
      <c r="AT129" s="237"/>
      <c r="AU129" s="132"/>
    </row>
    <row r="130" spans="2:47" ht="15.6" customHeight="1" x14ac:dyDescent="0.25">
      <c r="B130" s="46" t="s">
        <v>176</v>
      </c>
      <c r="C130" s="57" t="s">
        <v>10</v>
      </c>
      <c r="D130" s="58">
        <v>1965</v>
      </c>
      <c r="E130" s="59" t="s">
        <v>713</v>
      </c>
      <c r="F130" s="201">
        <v>1</v>
      </c>
      <c r="G130" s="282">
        <v>43137</v>
      </c>
      <c r="H130" s="90">
        <v>1.5036081347036936</v>
      </c>
      <c r="I130" s="90">
        <v>1.5036081347036936</v>
      </c>
      <c r="J130" s="30">
        <f t="shared" ref="J130:J156" si="13">$J$4*I130</f>
        <v>8.3533785261316301E-2</v>
      </c>
      <c r="K130" s="267">
        <f t="shared" si="12"/>
        <v>0.59424399251646143</v>
      </c>
      <c r="L130" s="73"/>
      <c r="M130" s="135">
        <v>7.0949074074074067E-2</v>
      </c>
      <c r="N130" s="102">
        <v>1.7094255437813719</v>
      </c>
      <c r="O130" s="116"/>
      <c r="P130" s="101"/>
      <c r="Q130" s="117">
        <v>1.9465046296296196E-2</v>
      </c>
      <c r="R130" s="101">
        <v>1.8595738564115059</v>
      </c>
      <c r="S130" s="117">
        <v>7.9583333333333228E-2</v>
      </c>
      <c r="T130" s="144">
        <v>1.5036081347036936</v>
      </c>
      <c r="U130" s="174" t="s">
        <v>1190</v>
      </c>
      <c r="V130" s="102">
        <v>1.5479876160990711</v>
      </c>
      <c r="W130" s="116">
        <v>5.5196759259259265E-2</v>
      </c>
      <c r="X130" s="102">
        <v>1.2903138528138556</v>
      </c>
      <c r="Y130" s="116">
        <v>1.844502314814811E-2</v>
      </c>
      <c r="Z130" s="120">
        <v>1.6756213988308069</v>
      </c>
      <c r="AA130" s="116">
        <v>8.8599093644503246E-2</v>
      </c>
      <c r="AB130" s="126">
        <v>1.5711078718141029</v>
      </c>
      <c r="AC130" s="127">
        <v>6.9537037037037036E-2</v>
      </c>
      <c r="AD130" s="128">
        <v>1.6702807895468443</v>
      </c>
      <c r="AE130" s="129">
        <v>7.1342592592592582E-2</v>
      </c>
      <c r="AF130" s="139">
        <v>1.6285336856010566</v>
      </c>
      <c r="AG130" s="130">
        <v>1.8435185185185183E-2</v>
      </c>
      <c r="AH130" s="131">
        <v>1.6634407853512494</v>
      </c>
      <c r="AI130" s="234"/>
      <c r="AJ130" s="235"/>
      <c r="AK130" s="236">
        <v>9.5451388888888891E-2</v>
      </c>
      <c r="AL130" s="235">
        <v>2.1543887147335425</v>
      </c>
      <c r="AM130" s="236"/>
      <c r="AN130" s="242"/>
      <c r="AO130" s="234"/>
      <c r="AP130" s="235"/>
      <c r="AQ130" s="236"/>
      <c r="AR130" s="235"/>
      <c r="AS130" s="236"/>
      <c r="AT130" s="237"/>
      <c r="AU130" s="132"/>
    </row>
    <row r="131" spans="2:47" ht="15.6" customHeight="1" x14ac:dyDescent="0.25">
      <c r="B131" s="46" t="s">
        <v>178</v>
      </c>
      <c r="C131" s="57" t="s">
        <v>177</v>
      </c>
      <c r="D131" s="58">
        <v>1970</v>
      </c>
      <c r="E131" s="59" t="s">
        <v>702</v>
      </c>
      <c r="F131" s="201">
        <v>1</v>
      </c>
      <c r="G131" s="282">
        <v>43205</v>
      </c>
      <c r="H131" s="90">
        <v>1.6217913708356089</v>
      </c>
      <c r="I131" s="90">
        <v>1.6217913708356089</v>
      </c>
      <c r="J131" s="30">
        <f t="shared" si="13"/>
        <v>9.0099520601978261E-2</v>
      </c>
      <c r="K131" s="267">
        <f t="shared" si="12"/>
        <v>0.58767825717579947</v>
      </c>
      <c r="L131" s="73"/>
      <c r="M131" s="135">
        <v>8.5023148148148153E-2</v>
      </c>
      <c r="N131" s="101">
        <v>2.0485220301171223</v>
      </c>
      <c r="O131" s="116">
        <v>6.8738425925925925E-2</v>
      </c>
      <c r="P131" s="90">
        <v>1.6217913708356089</v>
      </c>
      <c r="Q131" s="117">
        <v>1.7872453703703717E-2</v>
      </c>
      <c r="R131" s="101">
        <v>1.7074271055628774</v>
      </c>
      <c r="S131" s="117">
        <v>9.2523148148148104E-2</v>
      </c>
      <c r="T131" s="126">
        <v>1.7480865952328879</v>
      </c>
      <c r="U131" s="174" t="s">
        <v>1189</v>
      </c>
      <c r="V131" s="102">
        <v>1.5923632610939111</v>
      </c>
      <c r="W131" s="116">
        <v>6.7291666666666639E-2</v>
      </c>
      <c r="X131" s="102">
        <v>1.5730519480519505</v>
      </c>
      <c r="Y131" s="116">
        <v>1.5976967592592595E-2</v>
      </c>
      <c r="Z131" s="140">
        <v>1.4514131303360458</v>
      </c>
      <c r="AA131" s="116">
        <v>0.1043147499134649</v>
      </c>
      <c r="AB131" s="126">
        <v>1.8497900824240774</v>
      </c>
      <c r="AC131" s="127">
        <v>7.6446759259259256E-2</v>
      </c>
      <c r="AD131" s="128">
        <v>1.8362524325827074</v>
      </c>
      <c r="AE131" s="129"/>
      <c r="AF131" s="128"/>
      <c r="AG131" s="130"/>
      <c r="AH131" s="131"/>
      <c r="AI131" s="234">
        <v>7.2835648148148149E-2</v>
      </c>
      <c r="AJ131" s="235">
        <v>1.6803738317757009</v>
      </c>
      <c r="AK131" s="236"/>
      <c r="AL131" s="235"/>
      <c r="AM131" s="236">
        <v>1.9219521604938273E-2</v>
      </c>
      <c r="AN131" s="242">
        <v>1.7359049411108791</v>
      </c>
      <c r="AO131" s="234">
        <v>6.3842592592592604E-2</v>
      </c>
      <c r="AP131" s="235">
        <v>1.4964731416169292</v>
      </c>
      <c r="AQ131" s="236"/>
      <c r="AR131" s="235"/>
      <c r="AS131" s="236">
        <v>1.7815586419753084E-2</v>
      </c>
      <c r="AT131" s="237">
        <v>1.6593481619892916</v>
      </c>
      <c r="AU131" s="132"/>
    </row>
    <row r="132" spans="2:47" ht="15.6" customHeight="1" x14ac:dyDescent="0.25">
      <c r="B132" s="46" t="s">
        <v>1390</v>
      </c>
      <c r="C132" s="134" t="s">
        <v>1356</v>
      </c>
      <c r="D132" s="114">
        <v>1968</v>
      </c>
      <c r="E132" s="134" t="s">
        <v>1407</v>
      </c>
      <c r="F132" s="276"/>
      <c r="G132" s="282"/>
      <c r="H132" s="91">
        <v>1.579196876742889</v>
      </c>
      <c r="I132" s="91">
        <f>H132*0.8</f>
        <v>1.2633575013943112</v>
      </c>
      <c r="J132" s="30">
        <f t="shared" si="13"/>
        <v>7.0186527855239503E-2</v>
      </c>
      <c r="K132" s="267">
        <f t="shared" si="12"/>
        <v>0.60759124992253821</v>
      </c>
      <c r="L132" s="73"/>
      <c r="M132" s="135">
        <v>6.5543981481481481E-2</v>
      </c>
      <c r="N132" s="91">
        <v>1.579196876742889</v>
      </c>
      <c r="O132" s="116"/>
      <c r="P132" s="101"/>
      <c r="Q132" s="117"/>
      <c r="R132" s="101"/>
      <c r="S132" s="117"/>
      <c r="T132" s="126"/>
      <c r="U132" s="174"/>
      <c r="V132" s="101"/>
      <c r="W132" s="116"/>
      <c r="X132" s="101"/>
      <c r="Y132" s="116"/>
      <c r="Z132" s="120"/>
      <c r="AA132" s="116"/>
      <c r="AB132" s="126"/>
      <c r="AC132" s="127"/>
      <c r="AD132" s="128"/>
      <c r="AE132" s="129"/>
      <c r="AF132" s="128"/>
      <c r="AG132" s="130"/>
      <c r="AH132" s="131"/>
      <c r="AI132" s="234"/>
      <c r="AJ132" s="235"/>
      <c r="AK132" s="236"/>
      <c r="AL132" s="235"/>
      <c r="AM132" s="236"/>
      <c r="AN132" s="242"/>
      <c r="AO132" s="234"/>
      <c r="AP132" s="235"/>
      <c r="AQ132" s="236"/>
      <c r="AR132" s="235"/>
      <c r="AS132" s="236"/>
      <c r="AT132" s="237"/>
      <c r="AU132" s="132"/>
    </row>
    <row r="133" spans="2:47" ht="15.6" customHeight="1" x14ac:dyDescent="0.25">
      <c r="B133" s="46" t="s">
        <v>1472</v>
      </c>
      <c r="C133" s="123" t="s">
        <v>1432</v>
      </c>
      <c r="D133" s="114"/>
      <c r="E133" s="123"/>
      <c r="F133" s="199"/>
      <c r="G133" s="282"/>
      <c r="H133" s="91">
        <v>1.2157476309999047</v>
      </c>
      <c r="I133" s="91">
        <f>H133*0.8</f>
        <v>0.97259810479992381</v>
      </c>
      <c r="J133" s="30">
        <f t="shared" si="13"/>
        <v>5.4033228044440211E-2</v>
      </c>
      <c r="K133" s="267">
        <f t="shared" si="12"/>
        <v>0.62374454973333748</v>
      </c>
      <c r="L133" s="73"/>
      <c r="M133" s="135"/>
      <c r="N133" s="101"/>
      <c r="O133" s="116"/>
      <c r="P133" s="101"/>
      <c r="Q133" s="117">
        <v>1.2725810185185149E-2</v>
      </c>
      <c r="R133" s="91">
        <v>1.2157476309999047</v>
      </c>
      <c r="S133" s="117"/>
      <c r="T133" s="126"/>
      <c r="U133" s="174"/>
      <c r="V133" s="101"/>
      <c r="W133" s="116"/>
      <c r="X133" s="101"/>
      <c r="Y133" s="116"/>
      <c r="Z133" s="120"/>
      <c r="AA133" s="116"/>
      <c r="AB133" s="126"/>
      <c r="AC133" s="127"/>
      <c r="AD133" s="128"/>
      <c r="AE133" s="129"/>
      <c r="AF133" s="128"/>
      <c r="AG133" s="130"/>
      <c r="AH133" s="131"/>
      <c r="AI133" s="234"/>
      <c r="AJ133" s="235"/>
      <c r="AK133" s="236"/>
      <c r="AL133" s="235"/>
      <c r="AM133" s="236"/>
      <c r="AN133" s="242"/>
      <c r="AO133" s="234"/>
      <c r="AP133" s="235"/>
      <c r="AQ133" s="236"/>
      <c r="AR133" s="235"/>
      <c r="AS133" s="236"/>
      <c r="AT133" s="237"/>
      <c r="AU133" s="132"/>
    </row>
    <row r="134" spans="2:47" ht="15.6" customHeight="1" x14ac:dyDescent="0.25">
      <c r="B134" s="46" t="s">
        <v>1465</v>
      </c>
      <c r="C134" s="123" t="s">
        <v>1425</v>
      </c>
      <c r="D134" s="114"/>
      <c r="E134" s="123" t="s">
        <v>1306</v>
      </c>
      <c r="F134" s="199"/>
      <c r="G134" s="282"/>
      <c r="H134" s="91">
        <v>1.0530965623237798</v>
      </c>
      <c r="I134" s="91">
        <f>H134*0.8</f>
        <v>0.84247724985902384</v>
      </c>
      <c r="J134" s="30">
        <f t="shared" si="13"/>
        <v>4.6804291658834658E-2</v>
      </c>
      <c r="K134" s="267">
        <f t="shared" si="12"/>
        <v>0.63097348611894299</v>
      </c>
      <c r="L134" s="73"/>
      <c r="M134" s="135"/>
      <c r="N134" s="101"/>
      <c r="O134" s="116"/>
      <c r="P134" s="101"/>
      <c r="Q134" s="117">
        <v>1.1023263888888857E-2</v>
      </c>
      <c r="R134" s="91">
        <v>1.0530965623237798</v>
      </c>
      <c r="S134" s="117"/>
      <c r="T134" s="126"/>
      <c r="U134" s="174"/>
      <c r="V134" s="101"/>
      <c r="W134" s="116"/>
      <c r="X134" s="101"/>
      <c r="Y134" s="116"/>
      <c r="Z134" s="120"/>
      <c r="AA134" s="116"/>
      <c r="AB134" s="126"/>
      <c r="AC134" s="127"/>
      <c r="AD134" s="128"/>
      <c r="AE134" s="129"/>
      <c r="AF134" s="128"/>
      <c r="AG134" s="130"/>
      <c r="AH134" s="131"/>
      <c r="AI134" s="234"/>
      <c r="AJ134" s="235"/>
      <c r="AK134" s="236"/>
      <c r="AL134" s="235"/>
      <c r="AM134" s="236"/>
      <c r="AN134" s="242"/>
      <c r="AO134" s="234"/>
      <c r="AP134" s="235"/>
      <c r="AQ134" s="236"/>
      <c r="AR134" s="235"/>
      <c r="AS134" s="236"/>
      <c r="AT134" s="237"/>
      <c r="AU134" s="132"/>
    </row>
    <row r="135" spans="2:47" ht="15.6" customHeight="1" x14ac:dyDescent="0.25">
      <c r="B135" s="46" t="s">
        <v>181</v>
      </c>
      <c r="C135" s="57" t="s">
        <v>884</v>
      </c>
      <c r="D135" s="58">
        <v>1973</v>
      </c>
      <c r="E135" s="59" t="s">
        <v>706</v>
      </c>
      <c r="F135" s="201">
        <v>1</v>
      </c>
      <c r="G135" s="282">
        <v>43223</v>
      </c>
      <c r="H135" s="90">
        <v>1.1750409612233752</v>
      </c>
      <c r="I135" s="90">
        <v>1.1750409612233752</v>
      </c>
      <c r="J135" s="30">
        <f t="shared" si="13"/>
        <v>6.5280053401298624E-2</v>
      </c>
      <c r="K135" s="267">
        <f t="shared" si="12"/>
        <v>0.61249772437647909</v>
      </c>
      <c r="L135" s="73"/>
      <c r="M135" s="135">
        <v>5.2337962962962968E-2</v>
      </c>
      <c r="N135" s="101">
        <v>1.2610150585610711</v>
      </c>
      <c r="O135" s="116">
        <v>4.9803240740740738E-2</v>
      </c>
      <c r="P135" s="90">
        <v>1.1750409612233752</v>
      </c>
      <c r="Q135" s="117">
        <v>1.4205671296296241E-2</v>
      </c>
      <c r="R135" s="101">
        <v>1.3571246917812037</v>
      </c>
      <c r="S135" s="117"/>
      <c r="T135" s="126"/>
      <c r="U135" s="174"/>
      <c r="V135" s="101"/>
      <c r="W135" s="116">
        <v>4.9236111111111147E-2</v>
      </c>
      <c r="X135" s="102">
        <v>1.1509740259740291</v>
      </c>
      <c r="Y135" s="116">
        <v>1.3086574074074098E-2</v>
      </c>
      <c r="Z135" s="120">
        <v>1.1888379526433184</v>
      </c>
      <c r="AA135" s="116"/>
      <c r="AB135" s="126"/>
      <c r="AC135" s="127"/>
      <c r="AD135" s="128"/>
      <c r="AE135" s="129"/>
      <c r="AF135" s="128"/>
      <c r="AG135" s="130">
        <v>1.3495949074074073E-2</v>
      </c>
      <c r="AH135" s="143">
        <v>1.2177643946250782</v>
      </c>
      <c r="AI135" s="234">
        <v>5.4027777777777779E-2</v>
      </c>
      <c r="AJ135" s="235">
        <v>1.2464619492656877</v>
      </c>
      <c r="AK135" s="236">
        <v>5.1875000000000004E-2</v>
      </c>
      <c r="AL135" s="235">
        <v>1.1708463949843262</v>
      </c>
      <c r="AM135" s="236">
        <v>1.4360725308641976E-2</v>
      </c>
      <c r="AN135" s="242">
        <v>1.2970590285037287</v>
      </c>
      <c r="AO135" s="234">
        <v>5.122685185185185E-2</v>
      </c>
      <c r="AP135" s="235">
        <v>1.2007596310363537</v>
      </c>
      <c r="AQ135" s="236">
        <v>8.3784722222222219E-2</v>
      </c>
      <c r="AR135" s="235">
        <v>1.2810122102282784</v>
      </c>
      <c r="AS135" s="236">
        <v>1.3843364197530864E-2</v>
      </c>
      <c r="AT135" s="237">
        <v>1.2893743936181681</v>
      </c>
      <c r="AU135" s="132"/>
    </row>
    <row r="136" spans="2:47" ht="15.6" customHeight="1" x14ac:dyDescent="0.25">
      <c r="B136" s="46" t="s">
        <v>1469</v>
      </c>
      <c r="C136" s="123" t="s">
        <v>1429</v>
      </c>
      <c r="D136" s="114"/>
      <c r="E136" s="123"/>
      <c r="F136" s="199"/>
      <c r="G136" s="282"/>
      <c r="H136" s="91">
        <v>1.1404703722951366</v>
      </c>
      <c r="I136" s="91">
        <f>H136*0.8</f>
        <v>0.9123762978361093</v>
      </c>
      <c r="J136" s="30">
        <f t="shared" si="13"/>
        <v>5.068757210200607E-2</v>
      </c>
      <c r="K136" s="267">
        <f t="shared" si="12"/>
        <v>0.62709020567577167</v>
      </c>
      <c r="L136" s="73"/>
      <c r="M136" s="135"/>
      <c r="N136" s="101"/>
      <c r="O136" s="116"/>
      <c r="P136" s="101"/>
      <c r="Q136" s="117">
        <v>1.1937847222222131E-2</v>
      </c>
      <c r="R136" s="91">
        <v>1.1404703722951366</v>
      </c>
      <c r="S136" s="117"/>
      <c r="T136" s="126"/>
      <c r="U136" s="174"/>
      <c r="V136" s="101"/>
      <c r="W136" s="116"/>
      <c r="X136" s="101"/>
      <c r="Y136" s="116"/>
      <c r="Z136" s="120"/>
      <c r="AA136" s="116"/>
      <c r="AB136" s="126"/>
      <c r="AC136" s="127"/>
      <c r="AD136" s="128"/>
      <c r="AE136" s="129"/>
      <c r="AF136" s="128"/>
      <c r="AG136" s="130"/>
      <c r="AH136" s="131"/>
      <c r="AI136" s="234"/>
      <c r="AJ136" s="235"/>
      <c r="AK136" s="236"/>
      <c r="AL136" s="235"/>
      <c r="AM136" s="236"/>
      <c r="AN136" s="242"/>
      <c r="AO136" s="234"/>
      <c r="AP136" s="235"/>
      <c r="AQ136" s="236"/>
      <c r="AR136" s="235"/>
      <c r="AS136" s="236"/>
      <c r="AT136" s="237"/>
      <c r="AU136" s="132"/>
    </row>
    <row r="137" spans="2:47" ht="15.6" customHeight="1" x14ac:dyDescent="0.25">
      <c r="B137" s="62" t="s">
        <v>964</v>
      </c>
      <c r="C137" s="55" t="s">
        <v>1620</v>
      </c>
      <c r="D137" s="22"/>
      <c r="E137" s="55" t="s">
        <v>706</v>
      </c>
      <c r="F137" s="200"/>
      <c r="G137" s="282"/>
      <c r="H137" s="90">
        <v>1.5498733953272421</v>
      </c>
      <c r="I137" s="90">
        <v>1.5498733953272421</v>
      </c>
      <c r="J137" s="30">
        <f t="shared" si="13"/>
        <v>8.6104077518180111E-2</v>
      </c>
      <c r="K137" s="267">
        <f t="shared" si="12"/>
        <v>0.59167370025959753</v>
      </c>
      <c r="L137" s="73"/>
      <c r="M137" s="135">
        <v>7.0694444444444449E-2</v>
      </c>
      <c r="N137" s="101">
        <v>1.7032905744562188</v>
      </c>
      <c r="O137" s="116"/>
      <c r="P137" s="101"/>
      <c r="Q137" s="117">
        <v>1.6223263888888839E-2</v>
      </c>
      <c r="R137" s="90">
        <v>1.5498733953272421</v>
      </c>
      <c r="S137" s="117"/>
      <c r="T137" s="126"/>
      <c r="U137" s="174"/>
      <c r="V137" s="101"/>
      <c r="W137" s="116">
        <v>6.8553240740740651E-2</v>
      </c>
      <c r="X137" s="102">
        <v>1.6025432900432912</v>
      </c>
      <c r="Y137" s="116"/>
      <c r="Z137" s="120"/>
      <c r="AA137" s="116"/>
      <c r="AB137" s="126"/>
      <c r="AC137" s="127"/>
      <c r="AD137" s="128"/>
      <c r="AE137" s="129"/>
      <c r="AF137" s="128"/>
      <c r="AG137" s="130"/>
      <c r="AH137" s="131"/>
      <c r="AI137" s="234"/>
      <c r="AJ137" s="235"/>
      <c r="AK137" s="236"/>
      <c r="AL137" s="235"/>
      <c r="AM137" s="236"/>
      <c r="AN137" s="242"/>
      <c r="AO137" s="234"/>
      <c r="AP137" s="235"/>
      <c r="AQ137" s="236"/>
      <c r="AR137" s="235"/>
      <c r="AS137" s="236"/>
      <c r="AT137" s="237"/>
      <c r="AU137" s="132"/>
    </row>
    <row r="138" spans="2:47" ht="15.6" customHeight="1" x14ac:dyDescent="0.25">
      <c r="B138" s="60" t="s">
        <v>843</v>
      </c>
      <c r="C138" s="10" t="s">
        <v>824</v>
      </c>
      <c r="D138" s="22"/>
      <c r="E138" s="28"/>
      <c r="F138" s="200"/>
      <c r="G138" s="282"/>
      <c r="H138" s="91">
        <v>1.2187772974048781</v>
      </c>
      <c r="I138" s="91">
        <f>H138*0.8</f>
        <v>0.97502183792390251</v>
      </c>
      <c r="J138" s="30">
        <f t="shared" si="13"/>
        <v>5.4167879884661249E-2</v>
      </c>
      <c r="K138" s="267">
        <f t="shared" si="12"/>
        <v>0.62360989789311649</v>
      </c>
      <c r="L138" s="73"/>
      <c r="M138" s="135"/>
      <c r="N138" s="101"/>
      <c r="O138" s="116"/>
      <c r="P138" s="101"/>
      <c r="Q138" s="117">
        <v>1.2757523148148042E-2</v>
      </c>
      <c r="R138" s="91">
        <v>1.2187772974048781</v>
      </c>
      <c r="S138" s="117"/>
      <c r="T138" s="126"/>
      <c r="U138" s="174"/>
      <c r="V138" s="101"/>
      <c r="W138" s="116"/>
      <c r="X138" s="101"/>
      <c r="Y138" s="116"/>
      <c r="Z138" s="120"/>
      <c r="AA138" s="116"/>
      <c r="AB138" s="126"/>
      <c r="AC138" s="127"/>
      <c r="AD138" s="128"/>
      <c r="AE138" s="129"/>
      <c r="AF138" s="128"/>
      <c r="AG138" s="130"/>
      <c r="AH138" s="131"/>
      <c r="AI138" s="234"/>
      <c r="AJ138" s="235"/>
      <c r="AK138" s="236"/>
      <c r="AL138" s="235"/>
      <c r="AM138" s="236">
        <v>1.2569444444444444E-2</v>
      </c>
      <c r="AN138" s="242">
        <v>1.1352707505749531</v>
      </c>
      <c r="AO138" s="234"/>
      <c r="AP138" s="235"/>
      <c r="AQ138" s="236"/>
      <c r="AR138" s="235"/>
      <c r="AS138" s="236"/>
      <c r="AT138" s="237"/>
      <c r="AU138" s="132"/>
    </row>
    <row r="139" spans="2:47" ht="15.6" customHeight="1" x14ac:dyDescent="0.25">
      <c r="B139" s="46" t="s">
        <v>183</v>
      </c>
      <c r="C139" s="10" t="s">
        <v>182</v>
      </c>
      <c r="D139" s="22">
        <v>1998</v>
      </c>
      <c r="E139" s="28" t="s">
        <v>709</v>
      </c>
      <c r="F139" s="200"/>
      <c r="G139" s="282"/>
      <c r="H139" s="91">
        <v>1.329719210453155</v>
      </c>
      <c r="I139" s="91">
        <f>H139*0.8</f>
        <v>1.063775368362524</v>
      </c>
      <c r="J139" s="30">
        <f t="shared" si="13"/>
        <v>5.9098631575695774E-2</v>
      </c>
      <c r="K139" s="267">
        <f t="shared" si="12"/>
        <v>0.61867914620208198</v>
      </c>
      <c r="L139" s="73"/>
      <c r="M139" s="135"/>
      <c r="N139" s="101"/>
      <c r="O139" s="116"/>
      <c r="P139" s="101"/>
      <c r="Q139" s="117"/>
      <c r="R139" s="101"/>
      <c r="S139" s="117"/>
      <c r="T139" s="126"/>
      <c r="U139" s="174"/>
      <c r="V139" s="101"/>
      <c r="W139" s="116"/>
      <c r="X139" s="101"/>
      <c r="Y139" s="116"/>
      <c r="Z139" s="120"/>
      <c r="AA139" s="116"/>
      <c r="AB139" s="126"/>
      <c r="AC139" s="127">
        <v>5.5358796296296288E-2</v>
      </c>
      <c r="AD139" s="136">
        <v>1.329719210453155</v>
      </c>
      <c r="AE139" s="129"/>
      <c r="AF139" s="128"/>
      <c r="AG139" s="130"/>
      <c r="AH139" s="131"/>
      <c r="AI139" s="234">
        <v>5.541666666666667E-2</v>
      </c>
      <c r="AJ139" s="235">
        <v>1.2785046728971963</v>
      </c>
      <c r="AK139" s="236"/>
      <c r="AL139" s="235"/>
      <c r="AM139" s="236"/>
      <c r="AN139" s="242"/>
      <c r="AO139" s="234">
        <v>4.8819444444444443E-2</v>
      </c>
      <c r="AP139" s="235">
        <v>1.1443298969072166</v>
      </c>
      <c r="AQ139" s="236"/>
      <c r="AR139" s="235"/>
      <c r="AS139" s="236">
        <v>1.5847222222222221E-2</v>
      </c>
      <c r="AT139" s="237">
        <v>1.476014229760322</v>
      </c>
      <c r="AU139" s="132"/>
    </row>
    <row r="140" spans="2:47" ht="15.6" customHeight="1" x14ac:dyDescent="0.25">
      <c r="B140" s="46" t="s">
        <v>1313</v>
      </c>
      <c r="C140" s="134" t="s">
        <v>1297</v>
      </c>
      <c r="D140" s="22">
        <v>1995</v>
      </c>
      <c r="E140" s="118"/>
      <c r="F140" s="199"/>
      <c r="G140" s="282"/>
      <c r="H140" s="91">
        <v>1.4019661387220099</v>
      </c>
      <c r="I140" s="91">
        <f>H140*0.8</f>
        <v>1.121572910977608</v>
      </c>
      <c r="J140" s="30">
        <f t="shared" si="13"/>
        <v>6.2309606165422665E-2</v>
      </c>
      <c r="K140" s="267">
        <f t="shared" si="12"/>
        <v>0.61546817161235501</v>
      </c>
      <c r="L140" s="73"/>
      <c r="M140" s="135"/>
      <c r="N140" s="101"/>
      <c r="O140" s="116">
        <v>5.9421296296296298E-2</v>
      </c>
      <c r="P140" s="91">
        <v>1.4019661387220099</v>
      </c>
      <c r="Q140" s="117"/>
      <c r="R140" s="101"/>
      <c r="S140" s="117"/>
      <c r="T140" s="126"/>
      <c r="U140" s="174"/>
      <c r="V140" s="101"/>
      <c r="W140" s="116"/>
      <c r="X140" s="101"/>
      <c r="Y140" s="116"/>
      <c r="Z140" s="120"/>
      <c r="AA140" s="116"/>
      <c r="AB140" s="126"/>
      <c r="AC140" s="127"/>
      <c r="AD140" s="128"/>
      <c r="AE140" s="129"/>
      <c r="AF140" s="128"/>
      <c r="AG140" s="130"/>
      <c r="AH140" s="131"/>
      <c r="AI140" s="234"/>
      <c r="AJ140" s="235"/>
      <c r="AK140" s="236"/>
      <c r="AL140" s="235"/>
      <c r="AM140" s="236"/>
      <c r="AN140" s="242"/>
      <c r="AO140" s="234"/>
      <c r="AP140" s="235"/>
      <c r="AQ140" s="236"/>
      <c r="AR140" s="235"/>
      <c r="AS140" s="236"/>
      <c r="AT140" s="237"/>
      <c r="AU140" s="132"/>
    </row>
    <row r="141" spans="2:47" ht="15.6" customHeight="1" x14ac:dyDescent="0.25">
      <c r="B141" s="46" t="s">
        <v>187</v>
      </c>
      <c r="C141" s="10" t="s">
        <v>186</v>
      </c>
      <c r="D141" s="22">
        <v>1966</v>
      </c>
      <c r="E141" s="28" t="s">
        <v>702</v>
      </c>
      <c r="F141" s="200"/>
      <c r="G141" s="282"/>
      <c r="H141" s="90">
        <v>1.6379027853631896</v>
      </c>
      <c r="I141" s="90">
        <v>1.6379027853631896</v>
      </c>
      <c r="J141" s="30">
        <f t="shared" si="13"/>
        <v>9.0994599186843855E-2</v>
      </c>
      <c r="K141" s="267">
        <f t="shared" si="12"/>
        <v>0.58678317859093387</v>
      </c>
      <c r="L141" s="73"/>
      <c r="M141" s="135"/>
      <c r="N141" s="101"/>
      <c r="O141" s="116">
        <v>6.94212962962963E-2</v>
      </c>
      <c r="P141" s="90">
        <v>1.6379027853631896</v>
      </c>
      <c r="Q141" s="117">
        <v>1.9086226851851795E-2</v>
      </c>
      <c r="R141" s="101">
        <v>1.8233837172016556</v>
      </c>
      <c r="S141" s="117">
        <v>8.7824074074073999E-2</v>
      </c>
      <c r="T141" s="126">
        <v>1.6593046140389227</v>
      </c>
      <c r="U141" s="174"/>
      <c r="V141" s="101"/>
      <c r="W141" s="116"/>
      <c r="X141" s="101"/>
      <c r="Y141" s="116"/>
      <c r="Z141" s="120"/>
      <c r="AA141" s="116"/>
      <c r="AB141" s="126"/>
      <c r="AC141" s="127"/>
      <c r="AD141" s="128"/>
      <c r="AE141" s="129">
        <v>7.1030092592592589E-2</v>
      </c>
      <c r="AF141" s="139">
        <v>1.6214002642007925</v>
      </c>
      <c r="AG141" s="130">
        <v>1.9000385802469138E-2</v>
      </c>
      <c r="AH141" s="131">
        <v>1.7144398802478591</v>
      </c>
      <c r="AI141" s="234"/>
      <c r="AJ141" s="235"/>
      <c r="AK141" s="236">
        <v>6.7581018518518512E-2</v>
      </c>
      <c r="AL141" s="235">
        <v>1.5253396029258099</v>
      </c>
      <c r="AM141" s="236">
        <v>2.0555555555555556E-2</v>
      </c>
      <c r="AN141" s="242">
        <v>1.8565753711060007</v>
      </c>
      <c r="AO141" s="234"/>
      <c r="AP141" s="235"/>
      <c r="AQ141" s="236">
        <v>0.10645833333333332</v>
      </c>
      <c r="AR141" s="235">
        <v>1.6276765174305432</v>
      </c>
      <c r="AS141" s="236"/>
      <c r="AT141" s="237"/>
      <c r="AU141" s="132"/>
    </row>
    <row r="142" spans="2:47" ht="15.6" customHeight="1" x14ac:dyDescent="0.25">
      <c r="B142" s="46" t="s">
        <v>189</v>
      </c>
      <c r="C142" s="10" t="s">
        <v>188</v>
      </c>
      <c r="D142" s="22"/>
      <c r="E142" s="28"/>
      <c r="F142" s="200"/>
      <c r="G142" s="282"/>
      <c r="H142" s="91">
        <v>1.8879238320685092</v>
      </c>
      <c r="I142" s="91">
        <f>H142*0.8</f>
        <v>1.5103390656548075</v>
      </c>
      <c r="J142" s="30">
        <f t="shared" si="13"/>
        <v>8.3907725869711527E-2</v>
      </c>
      <c r="K142" s="267">
        <f t="shared" si="12"/>
        <v>0.59387005190806619</v>
      </c>
      <c r="L142" s="73"/>
      <c r="M142" s="135"/>
      <c r="N142" s="101"/>
      <c r="O142" s="116"/>
      <c r="P142" s="101"/>
      <c r="Q142" s="117"/>
      <c r="R142" s="101"/>
      <c r="S142" s="117"/>
      <c r="T142" s="126"/>
      <c r="U142" s="174"/>
      <c r="V142" s="101"/>
      <c r="W142" s="116"/>
      <c r="X142" s="101"/>
      <c r="Y142" s="116"/>
      <c r="Z142" s="120"/>
      <c r="AA142" s="116"/>
      <c r="AB142" s="126"/>
      <c r="AC142" s="127"/>
      <c r="AD142" s="128"/>
      <c r="AE142" s="129"/>
      <c r="AF142" s="128"/>
      <c r="AG142" s="130">
        <v>2.0923032407407408E-2</v>
      </c>
      <c r="AH142" s="142">
        <v>1.8879238320685092</v>
      </c>
      <c r="AI142" s="234"/>
      <c r="AJ142" s="235"/>
      <c r="AK142" s="236"/>
      <c r="AL142" s="235"/>
      <c r="AM142" s="236"/>
      <c r="AN142" s="242"/>
      <c r="AO142" s="234"/>
      <c r="AP142" s="235"/>
      <c r="AQ142" s="236"/>
      <c r="AR142" s="235"/>
      <c r="AS142" s="236"/>
      <c r="AT142" s="237"/>
      <c r="AU142" s="132"/>
    </row>
    <row r="143" spans="2:47" ht="15.6" customHeight="1" x14ac:dyDescent="0.25">
      <c r="B143" s="46" t="s">
        <v>191</v>
      </c>
      <c r="C143" s="10" t="s">
        <v>190</v>
      </c>
      <c r="D143" s="22">
        <v>1987</v>
      </c>
      <c r="E143" s="28" t="s">
        <v>714</v>
      </c>
      <c r="F143" s="200"/>
      <c r="G143" s="282"/>
      <c r="H143" s="90">
        <v>1.028399781540142</v>
      </c>
      <c r="I143" s="90">
        <v>1.028399781540142</v>
      </c>
      <c r="J143" s="30">
        <f t="shared" si="13"/>
        <v>5.7133321196674552E-2</v>
      </c>
      <c r="K143" s="267">
        <f t="shared" si="12"/>
        <v>0.62064445658110312</v>
      </c>
      <c r="L143" s="73"/>
      <c r="M143" s="135">
        <v>4.8796296296296303E-2</v>
      </c>
      <c r="N143" s="101">
        <v>1.1756832124930288</v>
      </c>
      <c r="O143" s="116">
        <v>4.3587962962962967E-2</v>
      </c>
      <c r="P143" s="90">
        <v>1.028399781540142</v>
      </c>
      <c r="Q143" s="117">
        <v>1.2774074074074049E-2</v>
      </c>
      <c r="R143" s="101">
        <v>1.220358473667339</v>
      </c>
      <c r="S143" s="117"/>
      <c r="T143" s="126"/>
      <c r="U143" s="174" t="s">
        <v>1206</v>
      </c>
      <c r="V143" s="101">
        <v>1.1653766769865839</v>
      </c>
      <c r="W143" s="116">
        <v>4.4965277777777812E-2</v>
      </c>
      <c r="X143" s="102">
        <v>1.0511363636363666</v>
      </c>
      <c r="Y143" s="116"/>
      <c r="Z143" s="120"/>
      <c r="AA143" s="116"/>
      <c r="AB143" s="126"/>
      <c r="AC143" s="127">
        <v>5.1840277777777777E-2</v>
      </c>
      <c r="AD143" s="139">
        <v>1.2452043369474559</v>
      </c>
      <c r="AE143" s="129"/>
      <c r="AF143" s="128"/>
      <c r="AG143" s="130"/>
      <c r="AH143" s="131"/>
      <c r="AI143" s="234">
        <v>5.2604166666666667E-2</v>
      </c>
      <c r="AJ143" s="235">
        <v>1.2136181575433911</v>
      </c>
      <c r="AK143" s="236"/>
      <c r="AL143" s="235"/>
      <c r="AM143" s="236"/>
      <c r="AN143" s="242"/>
      <c r="AO143" s="234"/>
      <c r="AP143" s="235"/>
      <c r="AQ143" s="236"/>
      <c r="AR143" s="235"/>
      <c r="AS143" s="236"/>
      <c r="AT143" s="237"/>
      <c r="AU143" s="132"/>
    </row>
    <row r="144" spans="2:47" ht="15.6" customHeight="1" x14ac:dyDescent="0.25">
      <c r="B144" s="46" t="s">
        <v>193</v>
      </c>
      <c r="C144" s="10" t="s">
        <v>192</v>
      </c>
      <c r="D144" s="22">
        <v>1981</v>
      </c>
      <c r="E144" s="28" t="s">
        <v>771</v>
      </c>
      <c r="F144" s="200"/>
      <c r="G144" s="282"/>
      <c r="H144" s="91">
        <v>1.0684280052840158</v>
      </c>
      <c r="I144" s="91">
        <f t="shared" ref="I144:I149" si="14">H144*0.8</f>
        <v>0.8547424042272127</v>
      </c>
      <c r="J144" s="30">
        <f t="shared" si="13"/>
        <v>4.7485689123734035E-2</v>
      </c>
      <c r="K144" s="267">
        <f t="shared" si="12"/>
        <v>0.63029208865404363</v>
      </c>
      <c r="L144" s="73"/>
      <c r="M144" s="135"/>
      <c r="N144" s="101"/>
      <c r="O144" s="116"/>
      <c r="P144" s="101"/>
      <c r="Q144" s="117"/>
      <c r="R144" s="101"/>
      <c r="S144" s="117"/>
      <c r="T144" s="126"/>
      <c r="U144" s="174"/>
      <c r="V144" s="101"/>
      <c r="W144" s="116"/>
      <c r="X144" s="101"/>
      <c r="Y144" s="116"/>
      <c r="Z144" s="120"/>
      <c r="AA144" s="116"/>
      <c r="AB144" s="126"/>
      <c r="AC144" s="127"/>
      <c r="AD144" s="128"/>
      <c r="AE144" s="129">
        <v>4.6805555555555552E-2</v>
      </c>
      <c r="AF144" s="136">
        <v>1.0684280052840158</v>
      </c>
      <c r="AG144" s="130"/>
      <c r="AH144" s="131"/>
      <c r="AI144" s="234"/>
      <c r="AJ144" s="235"/>
      <c r="AK144" s="236">
        <v>5.3576388888888889E-2</v>
      </c>
      <c r="AL144" s="235">
        <v>1.2092476489028214</v>
      </c>
      <c r="AM144" s="236"/>
      <c r="AN144" s="242"/>
      <c r="AO144" s="234">
        <v>5.0844907407407408E-2</v>
      </c>
      <c r="AP144" s="235">
        <v>1.1918068366793273</v>
      </c>
      <c r="AQ144" s="236">
        <v>8.1180555555555547E-2</v>
      </c>
      <c r="AR144" s="235">
        <v>1.2411962484516015</v>
      </c>
      <c r="AS144" s="236">
        <v>1.4407021604938272E-2</v>
      </c>
      <c r="AT144" s="237">
        <v>1.3418735851090591</v>
      </c>
      <c r="AU144" s="132"/>
    </row>
    <row r="145" spans="2:47" ht="15.6" customHeight="1" x14ac:dyDescent="0.25">
      <c r="B145" s="46" t="s">
        <v>195</v>
      </c>
      <c r="C145" s="10" t="s">
        <v>194</v>
      </c>
      <c r="D145" s="22">
        <v>1984</v>
      </c>
      <c r="E145" s="28" t="s">
        <v>714</v>
      </c>
      <c r="F145" s="200"/>
      <c r="G145" s="282"/>
      <c r="H145" s="91">
        <v>1.6160689463441753</v>
      </c>
      <c r="I145" s="91">
        <f t="shared" si="14"/>
        <v>1.2928551570753404</v>
      </c>
      <c r="J145" s="30">
        <f t="shared" si="13"/>
        <v>7.182528650418557E-2</v>
      </c>
      <c r="K145" s="267">
        <f t="shared" si="12"/>
        <v>0.60595249127359208</v>
      </c>
      <c r="L145" s="112"/>
      <c r="M145" s="135"/>
      <c r="N145" s="101"/>
      <c r="O145" s="116"/>
      <c r="P145" s="101"/>
      <c r="Q145" s="117"/>
      <c r="R145" s="101"/>
      <c r="S145" s="117"/>
      <c r="T145" s="126"/>
      <c r="U145" s="174"/>
      <c r="V145" s="101"/>
      <c r="W145" s="116"/>
      <c r="X145" s="101"/>
      <c r="Y145" s="116"/>
      <c r="Z145" s="120"/>
      <c r="AA145" s="116"/>
      <c r="AB145" s="126"/>
      <c r="AC145" s="127">
        <v>6.7280092592592586E-2</v>
      </c>
      <c r="AD145" s="136">
        <v>1.6160689463441753</v>
      </c>
      <c r="AE145" s="129"/>
      <c r="AF145" s="128"/>
      <c r="AG145" s="130"/>
      <c r="AH145" s="131"/>
      <c r="AI145" s="234">
        <v>6.7175925925925931E-2</v>
      </c>
      <c r="AJ145" s="235">
        <v>1.5497997329773032</v>
      </c>
      <c r="AK145" s="236"/>
      <c r="AL145" s="235"/>
      <c r="AM145" s="236"/>
      <c r="AN145" s="242"/>
      <c r="AO145" s="234"/>
      <c r="AP145" s="235"/>
      <c r="AQ145" s="236"/>
      <c r="AR145" s="235"/>
      <c r="AS145" s="236"/>
      <c r="AT145" s="237"/>
      <c r="AU145" s="132"/>
    </row>
    <row r="146" spans="2:47" ht="15.6" customHeight="1" x14ac:dyDescent="0.25">
      <c r="B146" s="46" t="s">
        <v>197</v>
      </c>
      <c r="C146" s="10" t="s">
        <v>196</v>
      </c>
      <c r="D146" s="22">
        <v>1983</v>
      </c>
      <c r="E146" s="28" t="s">
        <v>715</v>
      </c>
      <c r="F146" s="200"/>
      <c r="G146" s="282"/>
      <c r="H146" s="91">
        <v>1.2710592160133443</v>
      </c>
      <c r="I146" s="91">
        <f t="shared" si="14"/>
        <v>1.0168473728106755</v>
      </c>
      <c r="J146" s="30">
        <f t="shared" si="13"/>
        <v>5.6491520711704192E-2</v>
      </c>
      <c r="K146" s="267">
        <f t="shared" si="12"/>
        <v>0.62128625706607354</v>
      </c>
      <c r="L146" s="73"/>
      <c r="M146" s="135"/>
      <c r="N146" s="101"/>
      <c r="O146" s="116"/>
      <c r="P146" s="101"/>
      <c r="Q146" s="117"/>
      <c r="R146" s="101"/>
      <c r="S146" s="117"/>
      <c r="T146" s="126"/>
      <c r="U146" s="174"/>
      <c r="V146" s="101"/>
      <c r="W146" s="116"/>
      <c r="X146" s="101"/>
      <c r="Y146" s="116"/>
      <c r="Z146" s="120"/>
      <c r="AA146" s="116"/>
      <c r="AB146" s="126"/>
      <c r="AC146" s="127">
        <v>5.2916666666666667E-2</v>
      </c>
      <c r="AD146" s="136">
        <v>1.2710592160133443</v>
      </c>
      <c r="AE146" s="129"/>
      <c r="AF146" s="128"/>
      <c r="AG146" s="130"/>
      <c r="AH146" s="131"/>
      <c r="AI146" s="234"/>
      <c r="AJ146" s="235"/>
      <c r="AK146" s="236"/>
      <c r="AL146" s="235"/>
      <c r="AM146" s="236"/>
      <c r="AN146" s="242"/>
      <c r="AO146" s="234"/>
      <c r="AP146" s="235"/>
      <c r="AQ146" s="236"/>
      <c r="AR146" s="235"/>
      <c r="AS146" s="236"/>
      <c r="AT146" s="237"/>
      <c r="AU146" s="132"/>
    </row>
    <row r="147" spans="2:47" ht="15.6" customHeight="1" x14ac:dyDescent="0.25">
      <c r="B147" s="62" t="s">
        <v>918</v>
      </c>
      <c r="C147" s="55" t="s">
        <v>1031</v>
      </c>
      <c r="D147" s="22"/>
      <c r="E147" s="55" t="s">
        <v>1149</v>
      </c>
      <c r="F147" s="200"/>
      <c r="G147" s="282"/>
      <c r="H147" s="91">
        <v>1.1634199134199177</v>
      </c>
      <c r="I147" s="91">
        <f t="shared" si="14"/>
        <v>0.93073593073593419</v>
      </c>
      <c r="J147" s="30">
        <f t="shared" si="13"/>
        <v>5.1707551707551896E-2</v>
      </c>
      <c r="K147" s="267">
        <f t="shared" si="12"/>
        <v>0.62607022607022578</v>
      </c>
      <c r="L147" s="73"/>
      <c r="M147" s="135"/>
      <c r="N147" s="101"/>
      <c r="O147" s="116"/>
      <c r="P147" s="101"/>
      <c r="Q147" s="117"/>
      <c r="R147" s="101"/>
      <c r="S147" s="117"/>
      <c r="T147" s="126"/>
      <c r="U147" s="174"/>
      <c r="V147" s="101"/>
      <c r="W147" s="116">
        <v>4.9768518518518601E-2</v>
      </c>
      <c r="X147" s="91">
        <v>1.1634199134199177</v>
      </c>
      <c r="Y147" s="116"/>
      <c r="Z147" s="120"/>
      <c r="AA147" s="116"/>
      <c r="AB147" s="126"/>
      <c r="AC147" s="127"/>
      <c r="AD147" s="128"/>
      <c r="AE147" s="129"/>
      <c r="AF147" s="128"/>
      <c r="AG147" s="130"/>
      <c r="AH147" s="131"/>
      <c r="AI147" s="234"/>
      <c r="AJ147" s="235"/>
      <c r="AK147" s="236"/>
      <c r="AL147" s="235"/>
      <c r="AM147" s="236"/>
      <c r="AN147" s="242"/>
      <c r="AO147" s="234"/>
      <c r="AP147" s="235"/>
      <c r="AQ147" s="236"/>
      <c r="AR147" s="235"/>
      <c r="AS147" s="236"/>
      <c r="AT147" s="237"/>
      <c r="AU147" s="132"/>
    </row>
    <row r="148" spans="2:47" ht="15.6" customHeight="1" x14ac:dyDescent="0.25">
      <c r="B148" s="62" t="s">
        <v>933</v>
      </c>
      <c r="C148" s="55" t="s">
        <v>1046</v>
      </c>
      <c r="D148" s="22"/>
      <c r="E148" s="55" t="s">
        <v>1155</v>
      </c>
      <c r="F148" s="200"/>
      <c r="G148" s="282"/>
      <c r="H148" s="91">
        <v>1.333603896103897</v>
      </c>
      <c r="I148" s="91">
        <f t="shared" si="14"/>
        <v>1.0668831168831177</v>
      </c>
      <c r="J148" s="30">
        <f t="shared" si="13"/>
        <v>5.9271284271284308E-2</v>
      </c>
      <c r="K148" s="267">
        <f t="shared" si="12"/>
        <v>0.61850649350649345</v>
      </c>
      <c r="L148" s="73"/>
      <c r="M148" s="135"/>
      <c r="N148" s="101"/>
      <c r="O148" s="116"/>
      <c r="P148" s="101"/>
      <c r="Q148" s="117"/>
      <c r="R148" s="101"/>
      <c r="S148" s="117"/>
      <c r="T148" s="126"/>
      <c r="U148" s="174"/>
      <c r="V148" s="101"/>
      <c r="W148" s="116">
        <v>5.7048611111111036E-2</v>
      </c>
      <c r="X148" s="91">
        <v>1.333603896103897</v>
      </c>
      <c r="Y148" s="116"/>
      <c r="Z148" s="120"/>
      <c r="AA148" s="116"/>
      <c r="AB148" s="126"/>
      <c r="AC148" s="127"/>
      <c r="AD148" s="128"/>
      <c r="AE148" s="129"/>
      <c r="AF148" s="128"/>
      <c r="AG148" s="130"/>
      <c r="AH148" s="131"/>
      <c r="AI148" s="234"/>
      <c r="AJ148" s="235"/>
      <c r="AK148" s="236"/>
      <c r="AL148" s="235"/>
      <c r="AM148" s="236"/>
      <c r="AN148" s="242"/>
      <c r="AO148" s="234"/>
      <c r="AP148" s="235"/>
      <c r="AQ148" s="236"/>
      <c r="AR148" s="235"/>
      <c r="AS148" s="236"/>
      <c r="AT148" s="237"/>
      <c r="AU148" s="132"/>
    </row>
    <row r="149" spans="2:47" ht="15.6" customHeight="1" x14ac:dyDescent="0.25">
      <c r="B149" s="62" t="s">
        <v>896</v>
      </c>
      <c r="C149" s="55" t="s">
        <v>1010</v>
      </c>
      <c r="D149" s="22"/>
      <c r="E149" s="55" t="s">
        <v>1137</v>
      </c>
      <c r="F149" s="200"/>
      <c r="G149" s="282"/>
      <c r="H149" s="91">
        <v>1.0407636738906088</v>
      </c>
      <c r="I149" s="91">
        <f t="shared" si="14"/>
        <v>0.83261093911248707</v>
      </c>
      <c r="J149" s="30">
        <f t="shared" si="13"/>
        <v>4.6256163284027055E-2</v>
      </c>
      <c r="K149" s="267">
        <f t="shared" si="12"/>
        <v>0.63152161449375066</v>
      </c>
      <c r="L149" s="73"/>
      <c r="M149" s="135"/>
      <c r="N149" s="101"/>
      <c r="O149" s="116"/>
      <c r="P149" s="101"/>
      <c r="Q149" s="117"/>
      <c r="R149" s="101"/>
      <c r="S149" s="117"/>
      <c r="T149" s="126"/>
      <c r="U149" s="174" t="s">
        <v>1230</v>
      </c>
      <c r="V149" s="91">
        <v>1.0407636738906088</v>
      </c>
      <c r="W149" s="116"/>
      <c r="X149" s="101"/>
      <c r="Y149" s="116"/>
      <c r="Z149" s="120"/>
      <c r="AA149" s="116"/>
      <c r="AB149" s="126"/>
      <c r="AC149" s="127"/>
      <c r="AD149" s="128"/>
      <c r="AE149" s="129"/>
      <c r="AF149" s="128"/>
      <c r="AG149" s="130"/>
      <c r="AH149" s="131"/>
      <c r="AI149" s="234"/>
      <c r="AJ149" s="235"/>
      <c r="AK149" s="236"/>
      <c r="AL149" s="235"/>
      <c r="AM149" s="236"/>
      <c r="AN149" s="242"/>
      <c r="AO149" s="234"/>
      <c r="AP149" s="235"/>
      <c r="AQ149" s="236"/>
      <c r="AR149" s="235"/>
      <c r="AS149" s="236"/>
      <c r="AT149" s="237"/>
      <c r="AU149" s="132"/>
    </row>
    <row r="150" spans="2:47" ht="15.6" customHeight="1" x14ac:dyDescent="0.25">
      <c r="B150" s="46" t="s">
        <v>864</v>
      </c>
      <c r="C150" s="10" t="s">
        <v>863</v>
      </c>
      <c r="D150" s="53"/>
      <c r="E150" s="28" t="s">
        <v>1281</v>
      </c>
      <c r="F150" s="200"/>
      <c r="G150" s="282"/>
      <c r="H150" s="90">
        <v>1.4838885381675373</v>
      </c>
      <c r="I150" s="90">
        <v>1.4838885381675373</v>
      </c>
      <c r="J150" s="30">
        <f t="shared" si="13"/>
        <v>8.2438252120418734E-2</v>
      </c>
      <c r="K150" s="267">
        <f t="shared" si="12"/>
        <v>0.59533952565735893</v>
      </c>
      <c r="L150" s="73"/>
      <c r="M150" s="135"/>
      <c r="N150" s="101"/>
      <c r="O150" s="116"/>
      <c r="P150" s="101"/>
      <c r="Q150" s="117"/>
      <c r="R150" s="101"/>
      <c r="S150" s="117"/>
      <c r="T150" s="126"/>
      <c r="U150" s="174"/>
      <c r="V150" s="101"/>
      <c r="W150" s="116"/>
      <c r="X150" s="101"/>
      <c r="Y150" s="116">
        <v>1.6736342592592601E-2</v>
      </c>
      <c r="Z150" s="140">
        <v>1.5203978634815234</v>
      </c>
      <c r="AA150" s="116">
        <v>8.3680555555555536E-2</v>
      </c>
      <c r="AB150" s="144">
        <v>1.4838885381675373</v>
      </c>
      <c r="AC150" s="127"/>
      <c r="AD150" s="128"/>
      <c r="AE150" s="129"/>
      <c r="AF150" s="139"/>
      <c r="AG150" s="130"/>
      <c r="AH150" s="131"/>
      <c r="AI150" s="234"/>
      <c r="AJ150" s="235"/>
      <c r="AK150" s="236"/>
      <c r="AL150" s="235"/>
      <c r="AM150" s="236"/>
      <c r="AN150" s="242"/>
      <c r="AO150" s="234"/>
      <c r="AP150" s="235"/>
      <c r="AQ150" s="236"/>
      <c r="AR150" s="235"/>
      <c r="AS150" s="236"/>
      <c r="AT150" s="237"/>
      <c r="AU150" s="132"/>
    </row>
    <row r="151" spans="2:47" ht="15.6" customHeight="1" x14ac:dyDescent="0.25">
      <c r="B151" s="46" t="s">
        <v>201</v>
      </c>
      <c r="C151" s="57" t="s">
        <v>200</v>
      </c>
      <c r="D151" s="58">
        <v>1963</v>
      </c>
      <c r="E151" s="59" t="s">
        <v>716</v>
      </c>
      <c r="F151" s="201">
        <v>1</v>
      </c>
      <c r="G151" s="282">
        <v>43210</v>
      </c>
      <c r="H151" s="90">
        <v>1.2823092062103649</v>
      </c>
      <c r="I151" s="90">
        <v>1.2823092062103649</v>
      </c>
      <c r="J151" s="30">
        <f t="shared" si="13"/>
        <v>7.1239400345020271E-2</v>
      </c>
      <c r="K151" s="267">
        <f t="shared" si="12"/>
        <v>0.6065383774327574</v>
      </c>
      <c r="L151" s="73"/>
      <c r="M151" s="135">
        <v>5.4780092592592589E-2</v>
      </c>
      <c r="N151" s="101">
        <v>1.3198549916341327</v>
      </c>
      <c r="O151" s="116">
        <v>5.3819444444444448E-2</v>
      </c>
      <c r="P151" s="102">
        <v>1.2697979246313491</v>
      </c>
      <c r="Q151" s="117">
        <v>1.4848842592592559E-2</v>
      </c>
      <c r="R151" s="101">
        <v>1.4185694224836687</v>
      </c>
      <c r="S151" s="117">
        <v>6.7870370370370359E-2</v>
      </c>
      <c r="T151" s="144">
        <v>1.2823092062103649</v>
      </c>
      <c r="U151" s="174" t="s">
        <v>1209</v>
      </c>
      <c r="V151" s="101">
        <v>1.2781217750257996</v>
      </c>
      <c r="W151" s="116">
        <v>5.1597222222222183E-2</v>
      </c>
      <c r="X151" s="102">
        <v>1.2061688311688326</v>
      </c>
      <c r="Y151" s="116">
        <v>1.35640046296297E-2</v>
      </c>
      <c r="Z151" s="120">
        <v>1.2322096984480921</v>
      </c>
      <c r="AA151" s="116">
        <v>6.9166727824257701E-2</v>
      </c>
      <c r="AB151" s="126">
        <v>1.2265180836763185</v>
      </c>
      <c r="AC151" s="127">
        <v>5.4594907407407411E-2</v>
      </c>
      <c r="AD151" s="128">
        <v>1.3113705865999443</v>
      </c>
      <c r="AE151" s="129">
        <v>5.2094907407407409E-2</v>
      </c>
      <c r="AF151" s="139">
        <v>1.1891677675033026</v>
      </c>
      <c r="AG151" s="130">
        <v>1.3485339506172839E-2</v>
      </c>
      <c r="AH151" s="131">
        <v>1.2168070737311145</v>
      </c>
      <c r="AI151" s="234">
        <v>5.5405092592592596E-2</v>
      </c>
      <c r="AJ151" s="235">
        <v>1.278237650200267</v>
      </c>
      <c r="AK151" s="236">
        <v>5.2523148148148145E-2</v>
      </c>
      <c r="AL151" s="235">
        <v>1.1854754440961339</v>
      </c>
      <c r="AM151" s="236">
        <v>1.5195987654320986E-2</v>
      </c>
      <c r="AN151" s="242">
        <v>1.3724998257718306</v>
      </c>
      <c r="AO151" s="234">
        <v>5.077546296296296E-2</v>
      </c>
      <c r="AP151" s="235">
        <v>1.1901790558871406</v>
      </c>
      <c r="AQ151" s="236">
        <v>7.9293981481481479E-2</v>
      </c>
      <c r="AR151" s="235">
        <v>1.2123517961422758</v>
      </c>
      <c r="AS151" s="236">
        <v>1.4204861111111111E-2</v>
      </c>
      <c r="AT151" s="237">
        <v>1.3230443062991843</v>
      </c>
      <c r="AU151" s="132"/>
    </row>
    <row r="152" spans="2:47" ht="15.6" customHeight="1" x14ac:dyDescent="0.25">
      <c r="B152" s="46" t="s">
        <v>205</v>
      </c>
      <c r="C152" s="10" t="s">
        <v>204</v>
      </c>
      <c r="D152" s="22"/>
      <c r="E152" s="28"/>
      <c r="F152" s="200"/>
      <c r="G152" s="282"/>
      <c r="H152" s="91">
        <v>1.6105270486667129</v>
      </c>
      <c r="I152" s="91">
        <f>H152*0.8</f>
        <v>1.2884216389333705</v>
      </c>
      <c r="J152" s="30">
        <f t="shared" si="13"/>
        <v>7.1578979940742804E-2</v>
      </c>
      <c r="K152" s="267">
        <f t="shared" si="12"/>
        <v>0.6061987978370349</v>
      </c>
      <c r="L152" s="73"/>
      <c r="M152" s="135"/>
      <c r="N152" s="101"/>
      <c r="O152" s="116"/>
      <c r="P152" s="101"/>
      <c r="Q152" s="117"/>
      <c r="R152" s="101"/>
      <c r="S152" s="117"/>
      <c r="T152" s="126"/>
      <c r="U152" s="174"/>
      <c r="V152" s="101"/>
      <c r="W152" s="116"/>
      <c r="X152" s="101"/>
      <c r="Y152" s="116"/>
      <c r="Z152" s="120"/>
      <c r="AA152" s="116"/>
      <c r="AB152" s="126"/>
      <c r="AC152" s="127"/>
      <c r="AD152" s="128"/>
      <c r="AE152" s="129"/>
      <c r="AF152" s="128"/>
      <c r="AG152" s="130">
        <v>1.7848765432098766E-2</v>
      </c>
      <c r="AH152" s="142">
        <v>1.6105270486667129</v>
      </c>
      <c r="AI152" s="234"/>
      <c r="AJ152" s="235"/>
      <c r="AK152" s="236"/>
      <c r="AL152" s="235"/>
      <c r="AM152" s="236"/>
      <c r="AN152" s="242"/>
      <c r="AO152" s="234"/>
      <c r="AP152" s="235"/>
      <c r="AQ152" s="236"/>
      <c r="AR152" s="235"/>
      <c r="AS152" s="236"/>
      <c r="AT152" s="237"/>
      <c r="AU152" s="132"/>
    </row>
    <row r="153" spans="2:47" ht="15.6" customHeight="1" x14ac:dyDescent="0.25">
      <c r="B153" s="46" t="s">
        <v>209</v>
      </c>
      <c r="C153" s="10" t="s">
        <v>208</v>
      </c>
      <c r="D153" s="22"/>
      <c r="E153" s="28"/>
      <c r="F153" s="200"/>
      <c r="G153" s="282"/>
      <c r="H153" s="90">
        <v>1.18859649122807</v>
      </c>
      <c r="I153" s="90">
        <v>1.18859649122807</v>
      </c>
      <c r="J153" s="30">
        <f t="shared" si="13"/>
        <v>6.6033138401559444E-2</v>
      </c>
      <c r="K153" s="267">
        <f t="shared" si="12"/>
        <v>0.61174463937621826</v>
      </c>
      <c r="L153" s="73"/>
      <c r="M153" s="135"/>
      <c r="N153" s="101"/>
      <c r="O153" s="116"/>
      <c r="P153" s="101"/>
      <c r="Q153" s="117">
        <v>1.3812731481481433E-2</v>
      </c>
      <c r="R153" s="101">
        <v>1.3195855770187677</v>
      </c>
      <c r="S153" s="117"/>
      <c r="T153" s="126"/>
      <c r="U153" s="174" t="s">
        <v>1195</v>
      </c>
      <c r="V153" s="90">
        <v>1.18859649122807</v>
      </c>
      <c r="W153" s="116"/>
      <c r="X153" s="101"/>
      <c r="Y153" s="116">
        <v>1.2596296296296217E-2</v>
      </c>
      <c r="Z153" s="140">
        <v>1.1442991125877928</v>
      </c>
      <c r="AA153" s="116"/>
      <c r="AB153" s="126"/>
      <c r="AC153" s="127"/>
      <c r="AD153" s="128"/>
      <c r="AE153" s="129"/>
      <c r="AF153" s="128"/>
      <c r="AG153" s="130"/>
      <c r="AH153" s="131"/>
      <c r="AI153" s="234">
        <v>6.1689814814814815E-2</v>
      </c>
      <c r="AJ153" s="235">
        <v>1.4232309746328438</v>
      </c>
      <c r="AK153" s="236"/>
      <c r="AL153" s="235"/>
      <c r="AM153" s="236"/>
      <c r="AN153" s="242"/>
      <c r="AO153" s="234">
        <v>5.6574074074074075E-2</v>
      </c>
      <c r="AP153" s="235">
        <v>1.326098752034726</v>
      </c>
      <c r="AQ153" s="236"/>
      <c r="AR153" s="235"/>
      <c r="AS153" s="236">
        <v>1.6137731481481482E-2</v>
      </c>
      <c r="AT153" s="237">
        <v>1.5030723346149701</v>
      </c>
      <c r="AU153" s="132"/>
    </row>
    <row r="154" spans="2:47" ht="15.6" customHeight="1" x14ac:dyDescent="0.25">
      <c r="B154" s="62" t="s">
        <v>919</v>
      </c>
      <c r="C154" s="55" t="s">
        <v>1032</v>
      </c>
      <c r="D154" s="22"/>
      <c r="E154" s="55" t="s">
        <v>1120</v>
      </c>
      <c r="F154" s="200"/>
      <c r="G154" s="282"/>
      <c r="H154" s="90">
        <v>1.1883384932920535</v>
      </c>
      <c r="I154" s="90">
        <v>1.1883384932920535</v>
      </c>
      <c r="J154" s="30">
        <f t="shared" si="13"/>
        <v>6.6018805182891854E-2</v>
      </c>
      <c r="K154" s="267">
        <f t="shared" si="12"/>
        <v>0.61175897259488587</v>
      </c>
      <c r="L154" s="73"/>
      <c r="M154" s="135">
        <v>5.1342592592592586E-2</v>
      </c>
      <c r="N154" s="101">
        <v>1.2370329057445622</v>
      </c>
      <c r="O154" s="116"/>
      <c r="P154" s="101"/>
      <c r="Q154" s="117"/>
      <c r="R154" s="101"/>
      <c r="S154" s="117"/>
      <c r="T154" s="126"/>
      <c r="U154" s="174" t="s">
        <v>1237</v>
      </c>
      <c r="V154" s="90">
        <v>1.1883384932920535</v>
      </c>
      <c r="W154" s="116"/>
      <c r="X154" s="101"/>
      <c r="Y154" s="116"/>
      <c r="Z154" s="120"/>
      <c r="AA154" s="116"/>
      <c r="AB154" s="126"/>
      <c r="AC154" s="127"/>
      <c r="AD154" s="128"/>
      <c r="AE154" s="129"/>
      <c r="AF154" s="128"/>
      <c r="AG154" s="130"/>
      <c r="AH154" s="131"/>
      <c r="AI154" s="234"/>
      <c r="AJ154" s="235"/>
      <c r="AK154" s="236"/>
      <c r="AL154" s="235"/>
      <c r="AM154" s="236"/>
      <c r="AN154" s="242"/>
      <c r="AO154" s="234"/>
      <c r="AP154" s="235"/>
      <c r="AQ154" s="236"/>
      <c r="AR154" s="235"/>
      <c r="AS154" s="236"/>
      <c r="AT154" s="237"/>
      <c r="AU154" s="132"/>
    </row>
    <row r="155" spans="2:47" x14ac:dyDescent="0.25">
      <c r="B155" s="46" t="s">
        <v>1473</v>
      </c>
      <c r="C155" s="123" t="s">
        <v>1433</v>
      </c>
      <c r="D155" s="114"/>
      <c r="E155" s="123" t="s">
        <v>1459</v>
      </c>
      <c r="F155" s="199"/>
      <c r="G155" s="282"/>
      <c r="H155" s="91">
        <v>1.2227910525326462</v>
      </c>
      <c r="I155" s="91">
        <f>H155*0.8</f>
        <v>0.97823284202611704</v>
      </c>
      <c r="J155" s="30">
        <f t="shared" si="13"/>
        <v>5.4346269001450946E-2</v>
      </c>
      <c r="K155" s="267">
        <f t="shared" si="12"/>
        <v>0.6234315087763268</v>
      </c>
      <c r="L155" s="73"/>
      <c r="M155" s="135"/>
      <c r="N155" s="101"/>
      <c r="O155" s="116"/>
      <c r="P155" s="101"/>
      <c r="Q155" s="117">
        <v>1.2799537037036957E-2</v>
      </c>
      <c r="R155" s="91">
        <v>1.2227910525326462</v>
      </c>
      <c r="S155" s="117"/>
      <c r="T155" s="126"/>
      <c r="U155" s="174"/>
      <c r="V155" s="101"/>
      <c r="W155" s="116"/>
      <c r="X155" s="101"/>
      <c r="Y155" s="116"/>
      <c r="Z155" s="120"/>
      <c r="AA155" s="116"/>
      <c r="AB155" s="126"/>
      <c r="AC155" s="127"/>
      <c r="AD155" s="128"/>
      <c r="AE155" s="129"/>
      <c r="AF155" s="128"/>
      <c r="AG155" s="130"/>
      <c r="AH155" s="131"/>
      <c r="AI155" s="241"/>
      <c r="AJ155" s="235"/>
      <c r="AK155" s="236"/>
      <c r="AL155" s="235"/>
      <c r="AM155" s="236"/>
      <c r="AN155" s="242"/>
      <c r="AO155" s="234"/>
      <c r="AP155" s="235"/>
      <c r="AQ155" s="236"/>
      <c r="AR155" s="235"/>
      <c r="AS155" s="236"/>
      <c r="AT155" s="237"/>
      <c r="AU155" s="132"/>
    </row>
    <row r="156" spans="2:47" ht="15.6" customHeight="1" x14ac:dyDescent="0.25">
      <c r="B156" s="62" t="s">
        <v>991</v>
      </c>
      <c r="C156" s="55" t="s">
        <v>1101</v>
      </c>
      <c r="D156" s="22"/>
      <c r="E156" s="55" t="s">
        <v>1181</v>
      </c>
      <c r="F156" s="200"/>
      <c r="G156" s="282"/>
      <c r="H156" s="91">
        <v>1.1636904761904769</v>
      </c>
      <c r="I156" s="91">
        <f>H156*0.8</f>
        <v>0.93095238095238164</v>
      </c>
      <c r="J156" s="30">
        <f t="shared" si="13"/>
        <v>5.1719576719576756E-2</v>
      </c>
      <c r="K156" s="267">
        <f t="shared" si="12"/>
        <v>0.62605820105820098</v>
      </c>
      <c r="L156" s="73"/>
      <c r="M156" s="135"/>
      <c r="N156" s="101"/>
      <c r="O156" s="116"/>
      <c r="P156" s="101"/>
      <c r="Q156" s="117"/>
      <c r="R156" s="101"/>
      <c r="S156" s="117"/>
      <c r="T156" s="126"/>
      <c r="U156" s="174"/>
      <c r="V156" s="101"/>
      <c r="W156" s="116">
        <v>4.9780092592592529E-2</v>
      </c>
      <c r="X156" s="91">
        <v>1.1636904761904769</v>
      </c>
      <c r="Y156" s="116"/>
      <c r="Z156" s="120"/>
      <c r="AA156" s="116"/>
      <c r="AB156" s="126"/>
      <c r="AC156" s="127"/>
      <c r="AD156" s="128"/>
      <c r="AE156" s="129"/>
      <c r="AF156" s="128"/>
      <c r="AG156" s="130"/>
      <c r="AH156" s="131"/>
      <c r="AI156" s="234"/>
      <c r="AJ156" s="235"/>
      <c r="AK156" s="236"/>
      <c r="AL156" s="235"/>
      <c r="AM156" s="236"/>
      <c r="AN156" s="242"/>
      <c r="AO156" s="234"/>
      <c r="AP156" s="235"/>
      <c r="AQ156" s="236"/>
      <c r="AR156" s="235"/>
      <c r="AS156" s="236"/>
      <c r="AT156" s="237"/>
      <c r="AU156" s="132"/>
    </row>
    <row r="157" spans="2:47" ht="15.6" customHeight="1" x14ac:dyDescent="0.25">
      <c r="B157" s="46" t="s">
        <v>1505</v>
      </c>
      <c r="C157" s="57" t="s">
        <v>1506</v>
      </c>
      <c r="D157" s="58">
        <v>1981</v>
      </c>
      <c r="E157" s="59" t="s">
        <v>1632</v>
      </c>
      <c r="F157" s="201">
        <v>1</v>
      </c>
      <c r="G157" s="282">
        <v>43138</v>
      </c>
      <c r="H157" s="102"/>
      <c r="I157" s="102"/>
      <c r="J157" s="36"/>
      <c r="K157" s="268">
        <v>0.5942708333333333</v>
      </c>
      <c r="L157" s="73"/>
      <c r="M157" s="135"/>
      <c r="N157" s="101"/>
      <c r="O157" s="116"/>
      <c r="P157" s="101"/>
      <c r="Q157" s="117"/>
      <c r="R157" s="101"/>
      <c r="S157" s="117"/>
      <c r="T157" s="126"/>
      <c r="U157" s="174"/>
      <c r="V157" s="101"/>
      <c r="W157" s="116"/>
      <c r="X157" s="101"/>
      <c r="Y157" s="116"/>
      <c r="Z157" s="120"/>
      <c r="AA157" s="116"/>
      <c r="AB157" s="126"/>
      <c r="AC157" s="127"/>
      <c r="AD157" s="128"/>
      <c r="AE157" s="129"/>
      <c r="AF157" s="139"/>
      <c r="AG157" s="130"/>
      <c r="AH157" s="131"/>
      <c r="AI157" s="234"/>
      <c r="AJ157" s="235"/>
      <c r="AK157" s="236"/>
      <c r="AL157" s="235"/>
      <c r="AM157" s="236"/>
      <c r="AN157" s="242"/>
      <c r="AO157" s="234"/>
      <c r="AP157" s="235"/>
      <c r="AQ157" s="236"/>
      <c r="AR157" s="235"/>
      <c r="AS157" s="236"/>
      <c r="AT157" s="237"/>
      <c r="AU157" s="132"/>
    </row>
    <row r="158" spans="2:47" ht="15.6" customHeight="1" x14ac:dyDescent="0.25">
      <c r="B158" s="265" t="s">
        <v>1578</v>
      </c>
      <c r="C158" s="3" t="s">
        <v>1515</v>
      </c>
      <c r="D158" s="213">
        <v>1988</v>
      </c>
      <c r="E158" s="3" t="s">
        <v>1516</v>
      </c>
      <c r="F158" s="199"/>
      <c r="G158" s="282"/>
      <c r="H158" s="91">
        <v>1.9595649749023984</v>
      </c>
      <c r="I158" s="91">
        <f>H158*0.8</f>
        <v>1.5676519799219188</v>
      </c>
      <c r="J158" s="30">
        <f t="shared" ref="J158:J222" si="15">$J$4*I158</f>
        <v>8.7091776662328826E-2</v>
      </c>
      <c r="K158" s="267">
        <f t="shared" ref="K158:K190" si="16">$K$4-$J$4*(I158/$I$4)</f>
        <v>0.59068600111544889</v>
      </c>
      <c r="L158" s="74"/>
      <c r="M158" s="135">
        <v>8.1331018518518525E-2</v>
      </c>
      <c r="N158" s="91">
        <v>1.9595649749023984</v>
      </c>
      <c r="O158" s="69"/>
      <c r="P158" s="80"/>
      <c r="Q158" s="72"/>
      <c r="R158" s="80"/>
      <c r="S158" s="63"/>
      <c r="T158" s="96"/>
      <c r="U158" s="203"/>
      <c r="V158" s="80"/>
      <c r="W158" s="69"/>
      <c r="X158" s="80"/>
      <c r="Y158" s="69"/>
      <c r="Z158" s="82"/>
      <c r="AA158" s="69"/>
      <c r="AB158" s="100"/>
      <c r="AC158" s="70"/>
      <c r="AD158" s="87"/>
      <c r="AE158" s="66"/>
      <c r="AF158" s="87"/>
      <c r="AG158" s="67"/>
      <c r="AH158" s="85"/>
      <c r="AI158" s="234"/>
      <c r="AJ158" s="235"/>
      <c r="AK158" s="236"/>
      <c r="AL158" s="235"/>
      <c r="AM158" s="236"/>
      <c r="AN158" s="242"/>
      <c r="AO158" s="234"/>
      <c r="AP158" s="235"/>
      <c r="AQ158" s="236"/>
      <c r="AR158" s="235"/>
      <c r="AS158" s="236"/>
      <c r="AT158" s="237"/>
      <c r="AU158" s="71"/>
    </row>
    <row r="159" spans="2:47" ht="15.6" customHeight="1" x14ac:dyDescent="0.25">
      <c r="B159" s="46" t="s">
        <v>211</v>
      </c>
      <c r="C159" s="10" t="s">
        <v>210</v>
      </c>
      <c r="D159" s="22">
        <v>1988</v>
      </c>
      <c r="E159" s="28" t="s">
        <v>717</v>
      </c>
      <c r="F159" s="200"/>
      <c r="G159" s="282"/>
      <c r="H159" s="90">
        <v>1.0970916247539897</v>
      </c>
      <c r="I159" s="90">
        <v>1.0970916247539897</v>
      </c>
      <c r="J159" s="30">
        <f t="shared" si="15"/>
        <v>6.0949534708554978E-2</v>
      </c>
      <c r="K159" s="267">
        <f t="shared" si="16"/>
        <v>0.61682824306922268</v>
      </c>
      <c r="L159" s="73"/>
      <c r="M159" s="135"/>
      <c r="N159" s="101"/>
      <c r="O159" s="116"/>
      <c r="P159" s="101"/>
      <c r="Q159" s="117"/>
      <c r="R159" s="101"/>
      <c r="S159" s="117">
        <v>5.8067129629629566E-2</v>
      </c>
      <c r="T159" s="144">
        <v>1.0970916247539897</v>
      </c>
      <c r="U159" s="174"/>
      <c r="V159" s="101"/>
      <c r="W159" s="116"/>
      <c r="X159" s="101"/>
      <c r="Y159" s="116"/>
      <c r="Z159" s="120"/>
      <c r="AA159" s="116"/>
      <c r="AB159" s="126"/>
      <c r="AC159" s="127">
        <v>4.6134259259259264E-2</v>
      </c>
      <c r="AD159" s="139">
        <v>1.1081456769530162</v>
      </c>
      <c r="AE159" s="129"/>
      <c r="AF159" s="128"/>
      <c r="AG159" s="130"/>
      <c r="AH159" s="131"/>
      <c r="AI159" s="234"/>
      <c r="AJ159" s="235"/>
      <c r="AK159" s="236"/>
      <c r="AL159" s="235"/>
      <c r="AM159" s="236">
        <v>1.2590277777777778E-2</v>
      </c>
      <c r="AN159" s="242">
        <v>1.1371524148024255</v>
      </c>
      <c r="AO159" s="234">
        <v>4.6898148148148154E-2</v>
      </c>
      <c r="AP159" s="235">
        <v>1.099294628323386</v>
      </c>
      <c r="AQ159" s="236"/>
      <c r="AR159" s="235"/>
      <c r="AS159" s="236"/>
      <c r="AT159" s="237"/>
      <c r="AU159" s="132"/>
    </row>
    <row r="160" spans="2:47" ht="15.6" customHeight="1" x14ac:dyDescent="0.25">
      <c r="B160" s="46" t="s">
        <v>1396</v>
      </c>
      <c r="C160" s="134" t="s">
        <v>1362</v>
      </c>
      <c r="D160" s="114">
        <v>1966</v>
      </c>
      <c r="E160" s="134" t="s">
        <v>715</v>
      </c>
      <c r="F160" s="276"/>
      <c r="G160" s="282"/>
      <c r="H160" s="91">
        <v>1.8078639152258786</v>
      </c>
      <c r="I160" s="91">
        <f>H160*0.8</f>
        <v>1.446291132180703</v>
      </c>
      <c r="J160" s="30">
        <f t="shared" si="15"/>
        <v>8.0349507343372387E-2</v>
      </c>
      <c r="K160" s="267">
        <f t="shared" si="16"/>
        <v>0.59742827043440527</v>
      </c>
      <c r="L160" s="73"/>
      <c r="M160" s="135">
        <v>7.5034722222222225E-2</v>
      </c>
      <c r="N160" s="91">
        <v>1.8078639152258786</v>
      </c>
      <c r="O160" s="116"/>
      <c r="P160" s="101"/>
      <c r="Q160" s="117"/>
      <c r="R160" s="101"/>
      <c r="S160" s="117"/>
      <c r="T160" s="126"/>
      <c r="U160" s="174"/>
      <c r="V160" s="101"/>
      <c r="W160" s="116"/>
      <c r="X160" s="101"/>
      <c r="Y160" s="116"/>
      <c r="Z160" s="120"/>
      <c r="AA160" s="116"/>
      <c r="AB160" s="126"/>
      <c r="AC160" s="127"/>
      <c r="AD160" s="128"/>
      <c r="AE160" s="129"/>
      <c r="AF160" s="128"/>
      <c r="AG160" s="130"/>
      <c r="AH160" s="131"/>
      <c r="AI160" s="234"/>
      <c r="AJ160" s="235"/>
      <c r="AK160" s="236"/>
      <c r="AL160" s="235"/>
      <c r="AM160" s="236"/>
      <c r="AN160" s="242"/>
      <c r="AO160" s="234"/>
      <c r="AP160" s="235"/>
      <c r="AQ160" s="236"/>
      <c r="AR160" s="235"/>
      <c r="AS160" s="236"/>
      <c r="AT160" s="237"/>
      <c r="AU160" s="132"/>
    </row>
    <row r="161" spans="2:47" ht="15.6" customHeight="1" x14ac:dyDescent="0.25">
      <c r="B161" s="62" t="s">
        <v>899</v>
      </c>
      <c r="C161" s="55" t="s">
        <v>1272</v>
      </c>
      <c r="D161" s="22">
        <v>1986</v>
      </c>
      <c r="E161" s="55" t="s">
        <v>770</v>
      </c>
      <c r="F161" s="200"/>
      <c r="G161" s="282"/>
      <c r="H161" s="90">
        <v>1.0606226105953029</v>
      </c>
      <c r="I161" s="90">
        <v>1.0606226105953029</v>
      </c>
      <c r="J161" s="30">
        <f t="shared" si="15"/>
        <v>5.8923478366405713E-2</v>
      </c>
      <c r="K161" s="267">
        <f t="shared" si="16"/>
        <v>0.61885429941137193</v>
      </c>
      <c r="L161" s="73"/>
      <c r="M161" s="135"/>
      <c r="N161" s="101"/>
      <c r="O161" s="116">
        <v>4.4953703703703697E-2</v>
      </c>
      <c r="P161" s="90">
        <v>1.0606226105953029</v>
      </c>
      <c r="Q161" s="117"/>
      <c r="R161" s="101"/>
      <c r="S161" s="117">
        <v>6.1504629629629548E-2</v>
      </c>
      <c r="T161" s="126">
        <v>1.1620380494205103</v>
      </c>
      <c r="U161" s="174"/>
      <c r="V161" s="101"/>
      <c r="W161" s="116">
        <v>4.7013888888888911E-2</v>
      </c>
      <c r="X161" s="102">
        <v>1.0990259740259767</v>
      </c>
      <c r="Y161" s="116"/>
      <c r="Z161" s="120"/>
      <c r="AA161" s="116"/>
      <c r="AB161" s="126"/>
      <c r="AC161" s="127"/>
      <c r="AD161" s="128"/>
      <c r="AE161" s="129"/>
      <c r="AF161" s="128"/>
      <c r="AG161" s="130"/>
      <c r="AH161" s="131"/>
      <c r="AI161" s="234"/>
      <c r="AJ161" s="235"/>
      <c r="AK161" s="236"/>
      <c r="AL161" s="235"/>
      <c r="AM161" s="236"/>
      <c r="AN161" s="242"/>
      <c r="AO161" s="234"/>
      <c r="AP161" s="235"/>
      <c r="AQ161" s="236"/>
      <c r="AR161" s="235"/>
      <c r="AS161" s="236"/>
      <c r="AT161" s="237"/>
      <c r="AU161" s="132"/>
    </row>
    <row r="162" spans="2:47" ht="15.6" customHeight="1" x14ac:dyDescent="0.25">
      <c r="B162" s="46" t="s">
        <v>1485</v>
      </c>
      <c r="C162" s="123" t="s">
        <v>1621</v>
      </c>
      <c r="D162" s="114"/>
      <c r="E162" s="123" t="s">
        <v>1457</v>
      </c>
      <c r="F162" s="199"/>
      <c r="G162" s="282"/>
      <c r="H162" s="90">
        <v>1.5070931788277262</v>
      </c>
      <c r="I162" s="90">
        <v>1.5070931788277262</v>
      </c>
      <c r="J162" s="30">
        <f t="shared" si="15"/>
        <v>8.3727398823762567E-2</v>
      </c>
      <c r="K162" s="267">
        <f t="shared" si="16"/>
        <v>0.59405037895401513</v>
      </c>
      <c r="L162" s="73"/>
      <c r="M162" s="135">
        <v>7.1087962962962964E-2</v>
      </c>
      <c r="N162" s="101">
        <v>1.7127718906860012</v>
      </c>
      <c r="O162" s="116"/>
      <c r="P162" s="101"/>
      <c r="Q162" s="117">
        <v>1.5775462962962949E-2</v>
      </c>
      <c r="R162" s="90">
        <v>1.5070931788277262</v>
      </c>
      <c r="S162" s="117"/>
      <c r="T162" s="126"/>
      <c r="U162" s="174"/>
      <c r="V162" s="101"/>
      <c r="W162" s="116"/>
      <c r="X162" s="101"/>
      <c r="Y162" s="116"/>
      <c r="Z162" s="120"/>
      <c r="AA162" s="116"/>
      <c r="AB162" s="126"/>
      <c r="AC162" s="127"/>
      <c r="AD162" s="128"/>
      <c r="AE162" s="129"/>
      <c r="AF162" s="128"/>
      <c r="AG162" s="130"/>
      <c r="AH162" s="131"/>
      <c r="AI162" s="234"/>
      <c r="AJ162" s="235"/>
      <c r="AK162" s="236"/>
      <c r="AL162" s="235"/>
      <c r="AM162" s="236"/>
      <c r="AN162" s="242"/>
      <c r="AO162" s="234"/>
      <c r="AP162" s="235"/>
      <c r="AQ162" s="236"/>
      <c r="AR162" s="235"/>
      <c r="AS162" s="236"/>
      <c r="AT162" s="237"/>
      <c r="AU162" s="132"/>
    </row>
    <row r="163" spans="2:47" ht="15.6" customHeight="1" x14ac:dyDescent="0.25">
      <c r="B163" s="46" t="s">
        <v>217</v>
      </c>
      <c r="C163" s="10" t="s">
        <v>216</v>
      </c>
      <c r="D163" s="22">
        <v>1986</v>
      </c>
      <c r="E163" s="28" t="s">
        <v>718</v>
      </c>
      <c r="F163" s="200"/>
      <c r="G163" s="282"/>
      <c r="H163" s="90">
        <v>1.2607361963190185</v>
      </c>
      <c r="I163" s="90">
        <v>1.2607361963190185</v>
      </c>
      <c r="J163" s="30">
        <f t="shared" si="15"/>
        <v>7.0040899795501016E-2</v>
      </c>
      <c r="K163" s="267">
        <f t="shared" si="16"/>
        <v>0.60773687798227671</v>
      </c>
      <c r="L163" s="112"/>
      <c r="M163" s="135">
        <v>5.2326388888888888E-2</v>
      </c>
      <c r="N163" s="90">
        <v>1.2607361963190185</v>
      </c>
      <c r="O163" s="116"/>
      <c r="P163" s="101"/>
      <c r="Q163" s="117"/>
      <c r="R163" s="101"/>
      <c r="S163" s="117"/>
      <c r="T163" s="126"/>
      <c r="U163" s="174"/>
      <c r="V163" s="101"/>
      <c r="W163" s="116"/>
      <c r="X163" s="101"/>
      <c r="Y163" s="116"/>
      <c r="Z163" s="120"/>
      <c r="AA163" s="150"/>
      <c r="AB163" s="126"/>
      <c r="AC163" s="127">
        <v>5.4918981481481478E-2</v>
      </c>
      <c r="AD163" s="128">
        <v>1.3191548512649427</v>
      </c>
      <c r="AE163" s="129"/>
      <c r="AF163" s="128"/>
      <c r="AG163" s="130"/>
      <c r="AH163" s="131"/>
      <c r="AI163" s="234"/>
      <c r="AJ163" s="235"/>
      <c r="AK163" s="236"/>
      <c r="AL163" s="235"/>
      <c r="AM163" s="236"/>
      <c r="AN163" s="242"/>
      <c r="AO163" s="234">
        <v>4.8460648148148149E-2</v>
      </c>
      <c r="AP163" s="235">
        <v>1.1359196961475855</v>
      </c>
      <c r="AQ163" s="236"/>
      <c r="AR163" s="235"/>
      <c r="AS163" s="236"/>
      <c r="AT163" s="237"/>
      <c r="AU163" s="132"/>
    </row>
    <row r="164" spans="2:47" ht="15.6" customHeight="1" x14ac:dyDescent="0.25">
      <c r="B164" s="46" t="s">
        <v>1494</v>
      </c>
      <c r="C164" s="123" t="s">
        <v>1453</v>
      </c>
      <c r="D164" s="114"/>
      <c r="E164" s="123" t="s">
        <v>1459</v>
      </c>
      <c r="F164" s="199"/>
      <c r="G164" s="282"/>
      <c r="H164" s="91">
        <v>2.0774997512135376</v>
      </c>
      <c r="I164" s="91">
        <f>H164*0.8</f>
        <v>1.6619998009708301</v>
      </c>
      <c r="J164" s="30">
        <f t="shared" si="15"/>
        <v>9.2333322276157218E-2</v>
      </c>
      <c r="K164" s="267">
        <f t="shared" si="16"/>
        <v>0.5854444555016205</v>
      </c>
      <c r="L164" s="73"/>
      <c r="M164" s="135"/>
      <c r="N164" s="101"/>
      <c r="O164" s="116"/>
      <c r="P164" s="101"/>
      <c r="Q164" s="117">
        <v>2.174618055555555E-2</v>
      </c>
      <c r="R164" s="91">
        <v>2.0774997512135376</v>
      </c>
      <c r="S164" s="117"/>
      <c r="T164" s="126"/>
      <c r="U164" s="174"/>
      <c r="V164" s="101"/>
      <c r="W164" s="116"/>
      <c r="X164" s="101"/>
      <c r="Y164" s="116"/>
      <c r="Z164" s="120"/>
      <c r="AA164" s="116"/>
      <c r="AB164" s="126"/>
      <c r="AC164" s="127"/>
      <c r="AD164" s="128"/>
      <c r="AE164" s="129"/>
      <c r="AF164" s="128"/>
      <c r="AG164" s="130"/>
      <c r="AH164" s="131"/>
      <c r="AI164" s="234"/>
      <c r="AJ164" s="235"/>
      <c r="AK164" s="236"/>
      <c r="AL164" s="235"/>
      <c r="AM164" s="236"/>
      <c r="AN164" s="242"/>
      <c r="AO164" s="234"/>
      <c r="AP164" s="235"/>
      <c r="AQ164" s="236"/>
      <c r="AR164" s="235"/>
      <c r="AS164" s="236"/>
      <c r="AT164" s="237"/>
      <c r="AU164" s="132"/>
    </row>
    <row r="165" spans="2:47" ht="15.6" customHeight="1" x14ac:dyDescent="0.25">
      <c r="B165" s="265" t="s">
        <v>1609</v>
      </c>
      <c r="C165" s="3" t="s">
        <v>1564</v>
      </c>
      <c r="D165" s="213">
        <v>1977</v>
      </c>
      <c r="E165" s="3" t="s">
        <v>1552</v>
      </c>
      <c r="F165" s="199"/>
      <c r="G165" s="282"/>
      <c r="H165" s="91">
        <v>2.0942554378137204</v>
      </c>
      <c r="I165" s="91">
        <f>H165*0.8</f>
        <v>1.6754043502509763</v>
      </c>
      <c r="J165" s="30">
        <f t="shared" si="15"/>
        <v>9.3078019458387576E-2</v>
      </c>
      <c r="K165" s="267">
        <f t="shared" si="16"/>
        <v>0.58469975831939014</v>
      </c>
      <c r="L165" s="74"/>
      <c r="M165" s="135">
        <v>8.6921296296296302E-2</v>
      </c>
      <c r="N165" s="91">
        <v>2.0942554378137204</v>
      </c>
      <c r="O165" s="69"/>
      <c r="P165" s="80"/>
      <c r="Q165" s="72"/>
      <c r="R165" s="80"/>
      <c r="S165" s="63"/>
      <c r="T165" s="96"/>
      <c r="U165" s="203"/>
      <c r="V165" s="80"/>
      <c r="W165" s="69"/>
      <c r="X165" s="80"/>
      <c r="Y165" s="69"/>
      <c r="Z165" s="82"/>
      <c r="AA165" s="69"/>
      <c r="AB165" s="100"/>
      <c r="AC165" s="70"/>
      <c r="AD165" s="87"/>
      <c r="AE165" s="66"/>
      <c r="AF165" s="87"/>
      <c r="AG165" s="67"/>
      <c r="AH165" s="85"/>
      <c r="AI165" s="234"/>
      <c r="AJ165" s="235"/>
      <c r="AK165" s="236"/>
      <c r="AL165" s="235"/>
      <c r="AM165" s="236"/>
      <c r="AN165" s="242"/>
      <c r="AO165" s="234"/>
      <c r="AP165" s="235"/>
      <c r="AQ165" s="236"/>
      <c r="AR165" s="235"/>
      <c r="AS165" s="236"/>
      <c r="AT165" s="237"/>
      <c r="AU165" s="71"/>
    </row>
    <row r="166" spans="2:47" ht="15.6" customHeight="1" x14ac:dyDescent="0.25">
      <c r="B166" s="62" t="s">
        <v>905</v>
      </c>
      <c r="C166" s="55" t="s">
        <v>1018</v>
      </c>
      <c r="D166" s="22"/>
      <c r="E166" s="55" t="s">
        <v>1140</v>
      </c>
      <c r="F166" s="200"/>
      <c r="G166" s="282"/>
      <c r="H166" s="91">
        <v>1.103457172342621</v>
      </c>
      <c r="I166" s="91">
        <f>H166*0.8</f>
        <v>0.88276573787409685</v>
      </c>
      <c r="J166" s="30">
        <f t="shared" si="15"/>
        <v>4.9042540993005375E-2</v>
      </c>
      <c r="K166" s="267">
        <f t="shared" si="16"/>
        <v>0.62873523678477228</v>
      </c>
      <c r="L166" s="73"/>
      <c r="M166" s="135"/>
      <c r="N166" s="101"/>
      <c r="O166" s="116"/>
      <c r="P166" s="101"/>
      <c r="Q166" s="117"/>
      <c r="R166" s="101"/>
      <c r="S166" s="117"/>
      <c r="T166" s="126"/>
      <c r="U166" s="174" t="s">
        <v>1231</v>
      </c>
      <c r="V166" s="91">
        <v>1.103457172342621</v>
      </c>
      <c r="W166" s="116"/>
      <c r="X166" s="101"/>
      <c r="Y166" s="116"/>
      <c r="Z166" s="120"/>
      <c r="AA166" s="116"/>
      <c r="AB166" s="126"/>
      <c r="AC166" s="127"/>
      <c r="AD166" s="128"/>
      <c r="AE166" s="129"/>
      <c r="AF166" s="128"/>
      <c r="AG166" s="130"/>
      <c r="AH166" s="131"/>
      <c r="AI166" s="234"/>
      <c r="AJ166" s="235"/>
      <c r="AK166" s="236"/>
      <c r="AL166" s="235"/>
      <c r="AM166" s="236"/>
      <c r="AN166" s="242"/>
      <c r="AO166" s="234"/>
      <c r="AP166" s="235"/>
      <c r="AQ166" s="236"/>
      <c r="AR166" s="235"/>
      <c r="AS166" s="236"/>
      <c r="AT166" s="237"/>
      <c r="AU166" s="132"/>
    </row>
    <row r="167" spans="2:47" ht="15.6" customHeight="1" x14ac:dyDescent="0.25">
      <c r="B167" s="62" t="s">
        <v>982</v>
      </c>
      <c r="C167" s="55" t="s">
        <v>1093</v>
      </c>
      <c r="D167" s="22"/>
      <c r="E167" s="55" t="s">
        <v>1140</v>
      </c>
      <c r="F167" s="200"/>
      <c r="G167" s="282"/>
      <c r="H167" s="91">
        <v>1.6153250773993808</v>
      </c>
      <c r="I167" s="91">
        <f>H167*0.8</f>
        <v>1.2922600619195048</v>
      </c>
      <c r="J167" s="30">
        <f t="shared" si="15"/>
        <v>7.1792225662194703E-2</v>
      </c>
      <c r="K167" s="267">
        <f t="shared" si="16"/>
        <v>0.60598555211558303</v>
      </c>
      <c r="L167" s="73"/>
      <c r="M167" s="135"/>
      <c r="N167" s="101"/>
      <c r="O167" s="116"/>
      <c r="P167" s="101"/>
      <c r="Q167" s="117"/>
      <c r="R167" s="101"/>
      <c r="S167" s="117"/>
      <c r="T167" s="126"/>
      <c r="U167" s="174" t="s">
        <v>1250</v>
      </c>
      <c r="V167" s="91">
        <v>1.6153250773993808</v>
      </c>
      <c r="W167" s="116"/>
      <c r="X167" s="101"/>
      <c r="Y167" s="116"/>
      <c r="Z167" s="120"/>
      <c r="AA167" s="116"/>
      <c r="AB167" s="126"/>
      <c r="AC167" s="127"/>
      <c r="AD167" s="128"/>
      <c r="AE167" s="129"/>
      <c r="AF167" s="128"/>
      <c r="AG167" s="130"/>
      <c r="AH167" s="131"/>
      <c r="AI167" s="234"/>
      <c r="AJ167" s="235"/>
      <c r="AK167" s="236"/>
      <c r="AL167" s="235"/>
      <c r="AM167" s="236"/>
      <c r="AN167" s="242"/>
      <c r="AO167" s="234"/>
      <c r="AP167" s="235"/>
      <c r="AQ167" s="236"/>
      <c r="AR167" s="235"/>
      <c r="AS167" s="236"/>
      <c r="AT167" s="237"/>
      <c r="AU167" s="132"/>
    </row>
    <row r="168" spans="2:47" ht="15.6" customHeight="1" x14ac:dyDescent="0.25">
      <c r="B168" s="60" t="s">
        <v>684</v>
      </c>
      <c r="C168" s="10" t="s">
        <v>674</v>
      </c>
      <c r="D168" s="22">
        <v>1982</v>
      </c>
      <c r="E168" s="28" t="s">
        <v>709</v>
      </c>
      <c r="F168" s="200"/>
      <c r="G168" s="282"/>
      <c r="H168" s="90">
        <v>1.0825216450216459</v>
      </c>
      <c r="I168" s="90">
        <v>1.0825216450216459</v>
      </c>
      <c r="J168" s="30">
        <f t="shared" si="15"/>
        <v>6.0140091390091438E-2</v>
      </c>
      <c r="K168" s="267">
        <f t="shared" si="16"/>
        <v>0.61763768638768624</v>
      </c>
      <c r="L168" s="73"/>
      <c r="M168" s="135"/>
      <c r="N168" s="101"/>
      <c r="O168" s="116"/>
      <c r="P168" s="101"/>
      <c r="Q168" s="117"/>
      <c r="R168" s="101"/>
      <c r="S168" s="117"/>
      <c r="T168" s="126"/>
      <c r="U168" s="174"/>
      <c r="V168" s="101"/>
      <c r="W168" s="116">
        <v>4.6307870370370319E-2</v>
      </c>
      <c r="X168" s="90">
        <v>1.0825216450216459</v>
      </c>
      <c r="Y168" s="116"/>
      <c r="Z168" s="120"/>
      <c r="AA168" s="116"/>
      <c r="AB168" s="126"/>
      <c r="AC168" s="127">
        <v>6.986111111111111E-2</v>
      </c>
      <c r="AD168" s="139">
        <v>1.6780650542118429</v>
      </c>
      <c r="AE168" s="129"/>
      <c r="AF168" s="128"/>
      <c r="AG168" s="130"/>
      <c r="AH168" s="131"/>
      <c r="AI168" s="234"/>
      <c r="AJ168" s="235"/>
      <c r="AK168" s="236"/>
      <c r="AL168" s="235"/>
      <c r="AM168" s="236"/>
      <c r="AN168" s="242"/>
      <c r="AO168" s="234"/>
      <c r="AP168" s="235"/>
      <c r="AQ168" s="236"/>
      <c r="AR168" s="235"/>
      <c r="AS168" s="236"/>
      <c r="AT168" s="237"/>
      <c r="AU168" s="132"/>
    </row>
    <row r="169" spans="2:47" ht="15.6" customHeight="1" x14ac:dyDescent="0.25">
      <c r="B169" s="46" t="s">
        <v>1487</v>
      </c>
      <c r="C169" s="123" t="s">
        <v>1446</v>
      </c>
      <c r="D169" s="114"/>
      <c r="E169" s="123" t="s">
        <v>1306</v>
      </c>
      <c r="F169" s="199"/>
      <c r="G169" s="282"/>
      <c r="H169" s="91">
        <v>1.6401994714669614</v>
      </c>
      <c r="I169" s="91">
        <f>H169*0.8</f>
        <v>1.3121595771735692</v>
      </c>
      <c r="J169" s="30">
        <f t="shared" si="15"/>
        <v>7.2897754287420513E-2</v>
      </c>
      <c r="K169" s="267">
        <f t="shared" si="16"/>
        <v>0.60488002349035719</v>
      </c>
      <c r="L169" s="73"/>
      <c r="M169" s="135"/>
      <c r="N169" s="101"/>
      <c r="O169" s="116"/>
      <c r="P169" s="101"/>
      <c r="Q169" s="117">
        <v>1.7168749999999955E-2</v>
      </c>
      <c r="R169" s="91">
        <v>1.6401994714669614</v>
      </c>
      <c r="S169" s="117"/>
      <c r="T169" s="126"/>
      <c r="U169" s="174"/>
      <c r="V169" s="101"/>
      <c r="W169" s="116"/>
      <c r="X169" s="101"/>
      <c r="Y169" s="116"/>
      <c r="Z169" s="120"/>
      <c r="AA169" s="116"/>
      <c r="AB169" s="126"/>
      <c r="AC169" s="127"/>
      <c r="AD169" s="128"/>
      <c r="AE169" s="129"/>
      <c r="AF169" s="128"/>
      <c r="AG169" s="130"/>
      <c r="AH169" s="131"/>
      <c r="AI169" s="234"/>
      <c r="AJ169" s="235"/>
      <c r="AK169" s="236"/>
      <c r="AL169" s="235"/>
      <c r="AM169" s="236"/>
      <c r="AN169" s="242"/>
      <c r="AO169" s="234"/>
      <c r="AP169" s="235"/>
      <c r="AQ169" s="236"/>
      <c r="AR169" s="235"/>
      <c r="AS169" s="236"/>
      <c r="AT169" s="237"/>
      <c r="AU169" s="132"/>
    </row>
    <row r="170" spans="2:47" ht="15.6" customHeight="1" x14ac:dyDescent="0.25">
      <c r="B170" s="62" t="s">
        <v>922</v>
      </c>
      <c r="C170" s="55" t="s">
        <v>1035</v>
      </c>
      <c r="D170" s="22"/>
      <c r="E170" s="55" t="s">
        <v>769</v>
      </c>
      <c r="F170" s="200"/>
      <c r="G170" s="282"/>
      <c r="H170" s="91">
        <v>1.1643446852425179</v>
      </c>
      <c r="I170" s="91">
        <f>H170*0.8</f>
        <v>0.93147574819401435</v>
      </c>
      <c r="J170" s="30">
        <f t="shared" si="15"/>
        <v>5.1748652677445238E-2</v>
      </c>
      <c r="K170" s="267">
        <f t="shared" si="16"/>
        <v>0.62602912510033248</v>
      </c>
      <c r="L170" s="73"/>
      <c r="M170" s="135"/>
      <c r="N170" s="101"/>
      <c r="O170" s="116"/>
      <c r="P170" s="101"/>
      <c r="Q170" s="117"/>
      <c r="R170" s="101"/>
      <c r="S170" s="117"/>
      <c r="T170" s="126"/>
      <c r="U170" s="174" t="s">
        <v>1239</v>
      </c>
      <c r="V170" s="91">
        <v>1.1643446852425179</v>
      </c>
      <c r="W170" s="116"/>
      <c r="X170" s="101"/>
      <c r="Y170" s="116"/>
      <c r="Z170" s="120"/>
      <c r="AA170" s="116"/>
      <c r="AB170" s="126"/>
      <c r="AC170" s="127"/>
      <c r="AD170" s="128"/>
      <c r="AE170" s="129"/>
      <c r="AF170" s="128"/>
      <c r="AG170" s="130"/>
      <c r="AH170" s="131"/>
      <c r="AI170" s="234"/>
      <c r="AJ170" s="235"/>
      <c r="AK170" s="236"/>
      <c r="AL170" s="235"/>
      <c r="AM170" s="236"/>
      <c r="AN170" s="242"/>
      <c r="AO170" s="234"/>
      <c r="AP170" s="235"/>
      <c r="AQ170" s="236"/>
      <c r="AR170" s="235"/>
      <c r="AS170" s="236"/>
      <c r="AT170" s="237"/>
      <c r="AU170" s="132"/>
    </row>
    <row r="171" spans="2:47" ht="15.6" customHeight="1" x14ac:dyDescent="0.25">
      <c r="B171" s="62" t="s">
        <v>926</v>
      </c>
      <c r="C171" s="55" t="s">
        <v>1039</v>
      </c>
      <c r="D171" s="22"/>
      <c r="E171" s="55" t="s">
        <v>1153</v>
      </c>
      <c r="F171" s="200"/>
      <c r="G171" s="282"/>
      <c r="H171" s="91">
        <v>1.259199134199138</v>
      </c>
      <c r="I171" s="91">
        <f>H171*0.8</f>
        <v>1.0073593073593103</v>
      </c>
      <c r="J171" s="30">
        <f t="shared" si="15"/>
        <v>5.5964405964406126E-2</v>
      </c>
      <c r="K171" s="267">
        <f t="shared" si="16"/>
        <v>0.6218133718133716</v>
      </c>
      <c r="L171" s="73"/>
      <c r="M171" s="135"/>
      <c r="N171" s="101"/>
      <c r="O171" s="116"/>
      <c r="P171" s="101"/>
      <c r="Q171" s="117"/>
      <c r="R171" s="101"/>
      <c r="S171" s="117"/>
      <c r="T171" s="126"/>
      <c r="U171" s="174"/>
      <c r="V171" s="101"/>
      <c r="W171" s="116">
        <v>5.3865740740740797E-2</v>
      </c>
      <c r="X171" s="91">
        <v>1.259199134199138</v>
      </c>
      <c r="Y171" s="116"/>
      <c r="Z171" s="120"/>
      <c r="AA171" s="116"/>
      <c r="AB171" s="126"/>
      <c r="AC171" s="127"/>
      <c r="AD171" s="128"/>
      <c r="AE171" s="129"/>
      <c r="AF171" s="128"/>
      <c r="AG171" s="130"/>
      <c r="AH171" s="131"/>
      <c r="AI171" s="234"/>
      <c r="AJ171" s="235"/>
      <c r="AK171" s="236"/>
      <c r="AL171" s="235"/>
      <c r="AM171" s="236"/>
      <c r="AN171" s="242"/>
      <c r="AO171" s="234"/>
      <c r="AP171" s="235"/>
      <c r="AQ171" s="236"/>
      <c r="AR171" s="235"/>
      <c r="AS171" s="236"/>
      <c r="AT171" s="237"/>
      <c r="AU171" s="132"/>
    </row>
    <row r="172" spans="2:47" ht="15.6" customHeight="1" x14ac:dyDescent="0.25">
      <c r="B172" s="46" t="s">
        <v>225</v>
      </c>
      <c r="C172" s="10" t="s">
        <v>224</v>
      </c>
      <c r="D172" s="22">
        <v>1981</v>
      </c>
      <c r="E172" s="28" t="s">
        <v>706</v>
      </c>
      <c r="F172" s="200"/>
      <c r="G172" s="282"/>
      <c r="H172" s="90">
        <v>1.0273074822501365</v>
      </c>
      <c r="I172" s="90">
        <v>1.0273074822501365</v>
      </c>
      <c r="J172" s="30">
        <f t="shared" si="15"/>
        <v>5.7072637902785356E-2</v>
      </c>
      <c r="K172" s="267">
        <f t="shared" si="16"/>
        <v>0.62070513987499232</v>
      </c>
      <c r="L172" s="73"/>
      <c r="M172" s="135">
        <v>4.8449074074074082E-2</v>
      </c>
      <c r="N172" s="101">
        <v>1.1673173452314558</v>
      </c>
      <c r="O172" s="116">
        <v>4.3541666666666666E-2</v>
      </c>
      <c r="P172" s="90">
        <v>1.0273074822501365</v>
      </c>
      <c r="Q172" s="117">
        <v>1.2409259259259176E-2</v>
      </c>
      <c r="R172" s="101">
        <v>1.1855062528334008</v>
      </c>
      <c r="S172" s="117">
        <v>5.8634259259259247E-2</v>
      </c>
      <c r="T172" s="126">
        <v>1.1078066914498139</v>
      </c>
      <c r="U172" s="174"/>
      <c r="V172" s="101"/>
      <c r="W172" s="116">
        <v>4.4976851851851962E-2</v>
      </c>
      <c r="X172" s="102">
        <v>1.051406926406931</v>
      </c>
      <c r="Y172" s="116">
        <v>1.2072453703703689E-2</v>
      </c>
      <c r="Z172" s="120">
        <v>1.0967111073726747</v>
      </c>
      <c r="AA172" s="116"/>
      <c r="AB172" s="126"/>
      <c r="AC172" s="127">
        <v>4.8865740740740737E-2</v>
      </c>
      <c r="AD172" s="128">
        <v>1.1737559077008615</v>
      </c>
      <c r="AE172" s="129">
        <v>4.8275462962962958E-2</v>
      </c>
      <c r="AF172" s="139">
        <v>1.1019815059445177</v>
      </c>
      <c r="AG172" s="130">
        <v>1.2360725308641974E-2</v>
      </c>
      <c r="AH172" s="131">
        <v>1.1153310589709668</v>
      </c>
      <c r="AI172" s="234">
        <v>6.0023148148148152E-2</v>
      </c>
      <c r="AJ172" s="235">
        <v>1.3847797062750333</v>
      </c>
      <c r="AK172" s="236" t="s">
        <v>592</v>
      </c>
      <c r="AL172" s="235">
        <v>0</v>
      </c>
      <c r="AM172" s="236">
        <v>1.3269290123456789E-2</v>
      </c>
      <c r="AN172" s="242">
        <v>1.1984807303644853</v>
      </c>
      <c r="AO172" s="234">
        <v>4.5706018518518521E-2</v>
      </c>
      <c r="AP172" s="235">
        <v>1.0713510580575152</v>
      </c>
      <c r="AQ172" s="236">
        <v>7.2928240740740738E-2</v>
      </c>
      <c r="AR172" s="235">
        <v>1.1150238895770661</v>
      </c>
      <c r="AS172" s="236">
        <v>1.2949845679012348E-2</v>
      </c>
      <c r="AT172" s="237">
        <v>1.2061518559775777</v>
      </c>
      <c r="AU172" s="132"/>
    </row>
    <row r="173" spans="2:47" ht="15.6" customHeight="1" x14ac:dyDescent="0.25">
      <c r="B173" s="62" t="s">
        <v>928</v>
      </c>
      <c r="C173" s="55" t="s">
        <v>1041</v>
      </c>
      <c r="D173" s="22"/>
      <c r="E173" s="55" t="s">
        <v>1153</v>
      </c>
      <c r="F173" s="200"/>
      <c r="G173" s="284"/>
      <c r="H173" s="91">
        <v>1.3119588744588762</v>
      </c>
      <c r="I173" s="91">
        <f>H173*0.8</f>
        <v>1.0495670995671009</v>
      </c>
      <c r="J173" s="30">
        <f t="shared" si="15"/>
        <v>5.830928330928338E-2</v>
      </c>
      <c r="K173" s="267">
        <f t="shared" si="16"/>
        <v>0.61946849446849428</v>
      </c>
      <c r="L173" s="73"/>
      <c r="M173" s="135"/>
      <c r="N173" s="101"/>
      <c r="O173" s="116"/>
      <c r="P173" s="101"/>
      <c r="Q173" s="117"/>
      <c r="R173" s="101"/>
      <c r="S173" s="117"/>
      <c r="T173" s="126"/>
      <c r="U173" s="174"/>
      <c r="V173" s="101"/>
      <c r="W173" s="116">
        <v>5.612268518518515E-2</v>
      </c>
      <c r="X173" s="91">
        <v>1.3119588744588762</v>
      </c>
      <c r="Y173" s="116"/>
      <c r="Z173" s="120"/>
      <c r="AA173" s="116"/>
      <c r="AB173" s="126"/>
      <c r="AC173" s="127"/>
      <c r="AD173" s="128"/>
      <c r="AE173" s="129"/>
      <c r="AF173" s="128"/>
      <c r="AG173" s="130"/>
      <c r="AH173" s="131"/>
      <c r="AI173" s="234"/>
      <c r="AJ173" s="235"/>
      <c r="AK173" s="236"/>
      <c r="AL173" s="235"/>
      <c r="AM173" s="236"/>
      <c r="AN173" s="242"/>
      <c r="AO173" s="234"/>
      <c r="AP173" s="235"/>
      <c r="AQ173" s="236"/>
      <c r="AR173" s="235"/>
      <c r="AS173" s="236"/>
      <c r="AT173" s="237"/>
      <c r="AU173" s="132"/>
    </row>
    <row r="174" spans="2:47" ht="15.6" customHeight="1" x14ac:dyDescent="0.25">
      <c r="B174" s="62" t="s">
        <v>966</v>
      </c>
      <c r="C174" s="55" t="s">
        <v>1078</v>
      </c>
      <c r="D174" s="22"/>
      <c r="E174" s="55" t="s">
        <v>769</v>
      </c>
      <c r="F174" s="200"/>
      <c r="G174" s="282"/>
      <c r="H174" s="91">
        <v>1.4035087719298243</v>
      </c>
      <c r="I174" s="91">
        <f>H174*0.8</f>
        <v>1.1228070175438594</v>
      </c>
      <c r="J174" s="30">
        <f t="shared" si="15"/>
        <v>6.2378167641325519E-2</v>
      </c>
      <c r="K174" s="267">
        <f t="shared" si="16"/>
        <v>0.61539961013645217</v>
      </c>
      <c r="L174" s="73"/>
      <c r="M174" s="135"/>
      <c r="N174" s="101"/>
      <c r="O174" s="116"/>
      <c r="P174" s="101"/>
      <c r="Q174" s="117"/>
      <c r="R174" s="101"/>
      <c r="S174" s="117"/>
      <c r="T174" s="126"/>
      <c r="U174" s="174" t="s">
        <v>1246</v>
      </c>
      <c r="V174" s="91">
        <v>1.4035087719298243</v>
      </c>
      <c r="W174" s="116"/>
      <c r="X174" s="101"/>
      <c r="Y174" s="116"/>
      <c r="Z174" s="120"/>
      <c r="AA174" s="116"/>
      <c r="AB174" s="126"/>
      <c r="AC174" s="127"/>
      <c r="AD174" s="128"/>
      <c r="AE174" s="129"/>
      <c r="AF174" s="128"/>
      <c r="AG174" s="130"/>
      <c r="AH174" s="131"/>
      <c r="AI174" s="234"/>
      <c r="AJ174" s="235"/>
      <c r="AK174" s="236"/>
      <c r="AL174" s="235"/>
      <c r="AM174" s="236"/>
      <c r="AN174" s="242"/>
      <c r="AO174" s="234"/>
      <c r="AP174" s="235"/>
      <c r="AQ174" s="236"/>
      <c r="AR174" s="235"/>
      <c r="AS174" s="236"/>
      <c r="AT174" s="237"/>
      <c r="AU174" s="132"/>
    </row>
    <row r="175" spans="2:47" ht="15.6" customHeight="1" x14ac:dyDescent="0.25">
      <c r="B175" s="46" t="s">
        <v>227</v>
      </c>
      <c r="C175" s="10" t="s">
        <v>226</v>
      </c>
      <c r="D175" s="22">
        <v>1982</v>
      </c>
      <c r="E175" s="28" t="s">
        <v>719</v>
      </c>
      <c r="F175" s="200"/>
      <c r="G175" s="282"/>
      <c r="H175" s="90">
        <v>1.3145566090351366</v>
      </c>
      <c r="I175" s="90">
        <v>1.3145566090351366</v>
      </c>
      <c r="J175" s="30">
        <f t="shared" si="15"/>
        <v>7.3030922724174246E-2</v>
      </c>
      <c r="K175" s="267">
        <f t="shared" si="16"/>
        <v>0.60474685505360348</v>
      </c>
      <c r="L175" s="73"/>
      <c r="M175" s="135">
        <v>5.4560185185185184E-2</v>
      </c>
      <c r="N175" s="90">
        <v>1.3145566090351366</v>
      </c>
      <c r="O175" s="116"/>
      <c r="P175" s="101"/>
      <c r="Q175" s="117"/>
      <c r="R175" s="101"/>
      <c r="S175" s="117"/>
      <c r="T175" s="126"/>
      <c r="U175" s="174" t="s">
        <v>1204</v>
      </c>
      <c r="V175" s="101">
        <v>1.7427760577915377</v>
      </c>
      <c r="W175" s="116"/>
      <c r="X175" s="101"/>
      <c r="Y175" s="116"/>
      <c r="Z175" s="120"/>
      <c r="AA175" s="116"/>
      <c r="AB175" s="126"/>
      <c r="AC175" s="127">
        <v>5.6412037037037038E-2</v>
      </c>
      <c r="AD175" s="139">
        <v>1.3550180706144008</v>
      </c>
      <c r="AE175" s="129"/>
      <c r="AF175" s="128"/>
      <c r="AG175" s="130">
        <v>1.3882716049382716E-2</v>
      </c>
      <c r="AH175" s="143">
        <v>1.2526630926686624</v>
      </c>
      <c r="AI175" s="234"/>
      <c r="AJ175" s="235"/>
      <c r="AK175" s="236"/>
      <c r="AL175" s="235"/>
      <c r="AM175" s="236"/>
      <c r="AN175" s="242"/>
      <c r="AO175" s="234"/>
      <c r="AP175" s="235"/>
      <c r="AQ175" s="236"/>
      <c r="AR175" s="235"/>
      <c r="AS175" s="236"/>
      <c r="AT175" s="237"/>
      <c r="AU175" s="132"/>
    </row>
    <row r="176" spans="2:47" ht="15.6" customHeight="1" x14ac:dyDescent="0.25">
      <c r="B176" s="46" t="s">
        <v>229</v>
      </c>
      <c r="C176" s="10" t="s">
        <v>228</v>
      </c>
      <c r="D176" s="22"/>
      <c r="E176" s="28"/>
      <c r="F176" s="200"/>
      <c r="G176" s="282"/>
      <c r="H176" s="91">
        <v>1.7979530738703611</v>
      </c>
      <c r="I176" s="91">
        <f>H176*0.8</f>
        <v>1.4383624590962889</v>
      </c>
      <c r="J176" s="30">
        <f t="shared" si="15"/>
        <v>7.9909025505349382E-2</v>
      </c>
      <c r="K176" s="267">
        <f t="shared" si="16"/>
        <v>0.59786875227242831</v>
      </c>
      <c r="L176" s="73"/>
      <c r="M176" s="135"/>
      <c r="N176" s="101"/>
      <c r="O176" s="116"/>
      <c r="P176" s="101"/>
      <c r="Q176" s="117"/>
      <c r="R176" s="101"/>
      <c r="S176" s="117"/>
      <c r="T176" s="126"/>
      <c r="U176" s="174"/>
      <c r="V176" s="101"/>
      <c r="W176" s="116"/>
      <c r="X176" s="101"/>
      <c r="Y176" s="116"/>
      <c r="Z176" s="120"/>
      <c r="AA176" s="116"/>
      <c r="AB176" s="126"/>
      <c r="AC176" s="127"/>
      <c r="AD176" s="128"/>
      <c r="AE176" s="129"/>
      <c r="AF176" s="128"/>
      <c r="AG176" s="130">
        <v>1.9925925925925923E-2</v>
      </c>
      <c r="AH176" s="142">
        <v>1.7979530738703611</v>
      </c>
      <c r="AI176" s="234"/>
      <c r="AJ176" s="235"/>
      <c r="AK176" s="236">
        <v>6.8680555555555564E-2</v>
      </c>
      <c r="AL176" s="235">
        <v>1.5501567398119127</v>
      </c>
      <c r="AM176" s="236">
        <v>2.0609567901234565E-2</v>
      </c>
      <c r="AN176" s="242">
        <v>1.8614537598438914</v>
      </c>
      <c r="AO176" s="234"/>
      <c r="AP176" s="235"/>
      <c r="AQ176" s="236"/>
      <c r="AR176" s="235"/>
      <c r="AS176" s="236"/>
      <c r="AT176" s="237"/>
      <c r="AU176" s="132"/>
    </row>
    <row r="177" spans="2:47" ht="15.6" customHeight="1" x14ac:dyDescent="0.25">
      <c r="B177" s="46" t="s">
        <v>231</v>
      </c>
      <c r="C177" s="10" t="s">
        <v>230</v>
      </c>
      <c r="D177" s="22">
        <v>1977</v>
      </c>
      <c r="E177" s="28" t="s">
        <v>774</v>
      </c>
      <c r="F177" s="200"/>
      <c r="G177" s="284"/>
      <c r="H177" s="90">
        <v>1.2367424242424263</v>
      </c>
      <c r="I177" s="90">
        <v>1.2367424242424263</v>
      </c>
      <c r="J177" s="30">
        <f t="shared" si="15"/>
        <v>6.8707912457912565E-2</v>
      </c>
      <c r="K177" s="267">
        <f t="shared" si="16"/>
        <v>0.60906986531986518</v>
      </c>
      <c r="L177" s="73"/>
      <c r="M177" s="135"/>
      <c r="N177" s="101"/>
      <c r="O177" s="116">
        <v>5.3414351851851859E-2</v>
      </c>
      <c r="P177" s="101">
        <v>1.2602403058438014</v>
      </c>
      <c r="Q177" s="117"/>
      <c r="R177" s="101"/>
      <c r="S177" s="117"/>
      <c r="T177" s="126"/>
      <c r="U177" s="174"/>
      <c r="V177" s="101"/>
      <c r="W177" s="116">
        <v>5.2905092592592573E-2</v>
      </c>
      <c r="X177" s="90">
        <v>1.2367424242424263</v>
      </c>
      <c r="Y177" s="116"/>
      <c r="Z177" s="120"/>
      <c r="AA177" s="116"/>
      <c r="AB177" s="126"/>
      <c r="AC177" s="127"/>
      <c r="AD177" s="128"/>
      <c r="AE177" s="129">
        <v>5.7060185185185186E-2</v>
      </c>
      <c r="AF177" s="139">
        <v>1.3025099075297226</v>
      </c>
      <c r="AG177" s="130"/>
      <c r="AH177" s="131"/>
      <c r="AI177" s="234"/>
      <c r="AJ177" s="235"/>
      <c r="AK177" s="236"/>
      <c r="AL177" s="235"/>
      <c r="AM177" s="236"/>
      <c r="AN177" s="242"/>
      <c r="AO177" s="234"/>
      <c r="AP177" s="235"/>
      <c r="AQ177" s="236"/>
      <c r="AR177" s="235"/>
      <c r="AS177" s="236"/>
      <c r="AT177" s="237"/>
      <c r="AU177" s="132"/>
    </row>
    <row r="178" spans="2:47" x14ac:dyDescent="0.25">
      <c r="B178" s="265" t="s">
        <v>1601</v>
      </c>
      <c r="C178" s="3" t="s">
        <v>1554</v>
      </c>
      <c r="D178" s="213">
        <v>1989</v>
      </c>
      <c r="E178" s="3" t="s">
        <v>1457</v>
      </c>
      <c r="F178" s="199"/>
      <c r="G178" s="282"/>
      <c r="H178" s="91">
        <v>1.5970440602342442</v>
      </c>
      <c r="I178" s="91">
        <f>H178*0.8</f>
        <v>1.2776352481873954</v>
      </c>
      <c r="J178" s="30">
        <f t="shared" si="15"/>
        <v>7.0979736010410854E-2</v>
      </c>
      <c r="K178" s="267">
        <f t="shared" si="16"/>
        <v>0.60679804176736685</v>
      </c>
      <c r="L178" s="74"/>
      <c r="M178" s="135">
        <v>6.6284722222222217E-2</v>
      </c>
      <c r="N178" s="91">
        <v>1.5970440602342442</v>
      </c>
      <c r="O178" s="69"/>
      <c r="P178" s="80"/>
      <c r="Q178" s="72"/>
      <c r="R178" s="80"/>
      <c r="S178" s="63"/>
      <c r="T178" s="96"/>
      <c r="U178" s="203"/>
      <c r="V178" s="80"/>
      <c r="W178" s="69"/>
      <c r="X178" s="80"/>
      <c r="Y178" s="69"/>
      <c r="Z178" s="82"/>
      <c r="AA178" s="69"/>
      <c r="AB178" s="100"/>
      <c r="AC178" s="70"/>
      <c r="AD178" s="87"/>
      <c r="AE178" s="66"/>
      <c r="AF178" s="87"/>
      <c r="AG178" s="67"/>
      <c r="AH178" s="85"/>
      <c r="AI178" s="241"/>
      <c r="AJ178" s="235"/>
      <c r="AK178" s="236"/>
      <c r="AL178" s="235"/>
      <c r="AM178" s="236"/>
      <c r="AN178" s="242"/>
      <c r="AO178" s="234"/>
      <c r="AP178" s="235"/>
      <c r="AQ178" s="236"/>
      <c r="AR178" s="235"/>
      <c r="AS178" s="236"/>
      <c r="AT178" s="237"/>
      <c r="AU178" s="71"/>
    </row>
    <row r="179" spans="2:47" ht="15.6" customHeight="1" x14ac:dyDescent="0.25">
      <c r="B179" s="46" t="s">
        <v>235</v>
      </c>
      <c r="C179" s="10" t="s">
        <v>234</v>
      </c>
      <c r="D179" s="22">
        <v>1973</v>
      </c>
      <c r="E179" s="28" t="s">
        <v>720</v>
      </c>
      <c r="F179" s="200"/>
      <c r="G179" s="284"/>
      <c r="H179" s="91">
        <v>1.2276897414512091</v>
      </c>
      <c r="I179" s="91">
        <f>H179*0.8</f>
        <v>0.98215179316096735</v>
      </c>
      <c r="J179" s="30">
        <f t="shared" si="15"/>
        <v>5.4563988508942625E-2</v>
      </c>
      <c r="K179" s="267">
        <f t="shared" si="16"/>
        <v>0.62321378926883508</v>
      </c>
      <c r="L179" s="73"/>
      <c r="M179" s="135"/>
      <c r="N179" s="101"/>
      <c r="O179" s="116"/>
      <c r="P179" s="101"/>
      <c r="Q179" s="117"/>
      <c r="R179" s="101"/>
      <c r="S179" s="117"/>
      <c r="T179" s="126"/>
      <c r="U179" s="174"/>
      <c r="V179" s="101"/>
      <c r="W179" s="116"/>
      <c r="X179" s="101"/>
      <c r="Y179" s="116"/>
      <c r="Z179" s="120"/>
      <c r="AA179" s="116"/>
      <c r="AB179" s="126"/>
      <c r="AC179" s="127">
        <v>5.1111111111111107E-2</v>
      </c>
      <c r="AD179" s="136">
        <v>1.2276897414512091</v>
      </c>
      <c r="AE179" s="129"/>
      <c r="AF179" s="128"/>
      <c r="AG179" s="130"/>
      <c r="AH179" s="131"/>
      <c r="AI179" s="234"/>
      <c r="AJ179" s="235"/>
      <c r="AK179" s="236"/>
      <c r="AL179" s="235"/>
      <c r="AM179" s="236"/>
      <c r="AN179" s="242"/>
      <c r="AO179" s="234"/>
      <c r="AP179" s="235"/>
      <c r="AQ179" s="236"/>
      <c r="AR179" s="235"/>
      <c r="AS179" s="236"/>
      <c r="AT179" s="237"/>
      <c r="AU179" s="132"/>
    </row>
    <row r="180" spans="2:47" ht="15.6" customHeight="1" x14ac:dyDescent="0.25">
      <c r="B180" s="60" t="s">
        <v>846</v>
      </c>
      <c r="C180" s="10" t="s">
        <v>827</v>
      </c>
      <c r="D180" s="22">
        <v>1981</v>
      </c>
      <c r="E180" s="28"/>
      <c r="F180" s="200"/>
      <c r="G180" s="282"/>
      <c r="H180" s="90">
        <v>1.0930735930735958</v>
      </c>
      <c r="I180" s="90">
        <v>1.0930735930735958</v>
      </c>
      <c r="J180" s="30">
        <f t="shared" si="15"/>
        <v>6.0726310726310871E-2</v>
      </c>
      <c r="K180" s="267">
        <f t="shared" si="16"/>
        <v>0.61705146705146685</v>
      </c>
      <c r="L180" s="73"/>
      <c r="M180" s="135"/>
      <c r="N180" s="101"/>
      <c r="O180" s="116">
        <v>4.6747685185185184E-2</v>
      </c>
      <c r="P180" s="101">
        <v>1.1029492080830148</v>
      </c>
      <c r="Q180" s="117"/>
      <c r="R180" s="101"/>
      <c r="S180" s="117"/>
      <c r="T180" s="126"/>
      <c r="U180" s="174"/>
      <c r="V180" s="101"/>
      <c r="W180" s="116">
        <v>4.6759259259259278E-2</v>
      </c>
      <c r="X180" s="90">
        <v>1.0930735930735958</v>
      </c>
      <c r="Y180" s="116"/>
      <c r="Z180" s="120"/>
      <c r="AA180" s="116"/>
      <c r="AB180" s="126"/>
      <c r="AC180" s="127"/>
      <c r="AD180" s="128"/>
      <c r="AE180" s="129"/>
      <c r="AF180" s="128"/>
      <c r="AG180" s="130"/>
      <c r="AH180" s="131"/>
      <c r="AI180" s="234"/>
      <c r="AJ180" s="235"/>
      <c r="AK180" s="236"/>
      <c r="AL180" s="235"/>
      <c r="AM180" s="236">
        <v>1.3160108024691357E-2</v>
      </c>
      <c r="AN180" s="242">
        <v>1.1886194159871768</v>
      </c>
      <c r="AO180" s="234"/>
      <c r="AP180" s="235"/>
      <c r="AQ180" s="236"/>
      <c r="AR180" s="235"/>
      <c r="AS180" s="236"/>
      <c r="AT180" s="237"/>
      <c r="AU180" s="132"/>
    </row>
    <row r="181" spans="2:47" ht="15.6" customHeight="1" x14ac:dyDescent="0.25">
      <c r="B181" s="46" t="s">
        <v>237</v>
      </c>
      <c r="C181" s="10" t="s">
        <v>236</v>
      </c>
      <c r="D181" s="22">
        <v>1952</v>
      </c>
      <c r="E181" s="28" t="s">
        <v>775</v>
      </c>
      <c r="F181" s="200"/>
      <c r="G181" s="282"/>
      <c r="H181" s="91">
        <v>1.5180977542932625</v>
      </c>
      <c r="I181" s="91">
        <f>H181*0.8</f>
        <v>1.2144782034346102</v>
      </c>
      <c r="J181" s="30">
        <f t="shared" si="15"/>
        <v>6.747101130192279E-2</v>
      </c>
      <c r="K181" s="267">
        <f t="shared" si="16"/>
        <v>0.61030676647585491</v>
      </c>
      <c r="L181" s="73"/>
      <c r="M181" s="135"/>
      <c r="N181" s="101"/>
      <c r="O181" s="116"/>
      <c r="P181" s="101"/>
      <c r="Q181" s="117"/>
      <c r="R181" s="101"/>
      <c r="S181" s="117"/>
      <c r="T181" s="126"/>
      <c r="U181" s="174"/>
      <c r="V181" s="101"/>
      <c r="W181" s="116"/>
      <c r="X181" s="101"/>
      <c r="Y181" s="116"/>
      <c r="Z181" s="120"/>
      <c r="AA181" s="116"/>
      <c r="AB181" s="126"/>
      <c r="AC181" s="127"/>
      <c r="AD181" s="128"/>
      <c r="AE181" s="129">
        <v>6.6504629629629622E-2</v>
      </c>
      <c r="AF181" s="136">
        <v>1.5180977542932625</v>
      </c>
      <c r="AG181" s="130"/>
      <c r="AH181" s="131"/>
      <c r="AI181" s="234"/>
      <c r="AJ181" s="235"/>
      <c r="AK181" s="236"/>
      <c r="AL181" s="235"/>
      <c r="AM181" s="236"/>
      <c r="AN181" s="242"/>
      <c r="AO181" s="234"/>
      <c r="AP181" s="235"/>
      <c r="AQ181" s="236"/>
      <c r="AR181" s="235"/>
      <c r="AS181" s="236"/>
      <c r="AT181" s="237"/>
      <c r="AU181" s="132"/>
    </row>
    <row r="182" spans="2:47" ht="15.6" customHeight="1" x14ac:dyDescent="0.25">
      <c r="B182" s="46" t="s">
        <v>1293</v>
      </c>
      <c r="C182" s="57" t="s">
        <v>1287</v>
      </c>
      <c r="D182" s="58">
        <v>1999</v>
      </c>
      <c r="E182" s="59" t="s">
        <v>700</v>
      </c>
      <c r="F182" s="201">
        <v>1</v>
      </c>
      <c r="G182" s="282">
        <v>43087</v>
      </c>
      <c r="H182" s="90">
        <v>1.1319018404907975</v>
      </c>
      <c r="I182" s="90">
        <v>1.1319018404907975</v>
      </c>
      <c r="J182" s="30">
        <f t="shared" si="15"/>
        <v>6.2883435582822084E-2</v>
      </c>
      <c r="K182" s="267">
        <f t="shared" si="16"/>
        <v>0.61489434219495565</v>
      </c>
      <c r="L182" s="73"/>
      <c r="M182" s="135">
        <v>4.6979166666666662E-2</v>
      </c>
      <c r="N182" s="90">
        <v>1.1319018404907975</v>
      </c>
      <c r="O182" s="116">
        <v>4.3622685185185188E-2</v>
      </c>
      <c r="P182" s="102">
        <v>1.029219006007646</v>
      </c>
      <c r="Q182" s="117">
        <v>1.2476967592592536E-2</v>
      </c>
      <c r="R182" s="101">
        <v>1.1919747011798028</v>
      </c>
      <c r="S182" s="117">
        <v>6.7824074074074092E-2</v>
      </c>
      <c r="T182" s="126">
        <v>1.2814345068882576</v>
      </c>
      <c r="U182" s="174"/>
      <c r="V182" s="101"/>
      <c r="W182" s="116"/>
      <c r="X182" s="101"/>
      <c r="Y182" s="116"/>
      <c r="Z182" s="120"/>
      <c r="AA182" s="116"/>
      <c r="AB182" s="126"/>
      <c r="AC182" s="127"/>
      <c r="AD182" s="128"/>
      <c r="AE182" s="129"/>
      <c r="AF182" s="139"/>
      <c r="AG182" s="130"/>
      <c r="AH182" s="131"/>
      <c r="AI182" s="234"/>
      <c r="AJ182" s="235"/>
      <c r="AK182" s="236"/>
      <c r="AL182" s="235"/>
      <c r="AM182" s="236"/>
      <c r="AN182" s="242"/>
      <c r="AO182" s="234"/>
      <c r="AP182" s="235"/>
      <c r="AQ182" s="236"/>
      <c r="AR182" s="235"/>
      <c r="AS182" s="236"/>
      <c r="AT182" s="237"/>
      <c r="AU182" s="132"/>
    </row>
    <row r="183" spans="2:47" ht="15.6" customHeight="1" x14ac:dyDescent="0.25">
      <c r="B183" s="46" t="s">
        <v>239</v>
      </c>
      <c r="C183" s="10" t="s">
        <v>238</v>
      </c>
      <c r="D183" s="22"/>
      <c r="E183" s="28"/>
      <c r="F183" s="200"/>
      <c r="G183" s="282"/>
      <c r="H183" s="90">
        <v>1.343558282208589</v>
      </c>
      <c r="I183" s="90">
        <v>1.343558282208589</v>
      </c>
      <c r="J183" s="30">
        <f t="shared" si="15"/>
        <v>7.4642126789366048E-2</v>
      </c>
      <c r="K183" s="267">
        <f t="shared" si="16"/>
        <v>0.6031356509884116</v>
      </c>
      <c r="L183" s="73"/>
      <c r="M183" s="135">
        <v>5.5763888888888891E-2</v>
      </c>
      <c r="N183" s="90">
        <v>1.343558282208589</v>
      </c>
      <c r="O183" s="116"/>
      <c r="P183" s="101"/>
      <c r="Q183" s="117">
        <v>1.5741435185185226E-2</v>
      </c>
      <c r="R183" s="101">
        <v>1.503842368889541</v>
      </c>
      <c r="S183" s="117"/>
      <c r="T183" s="126"/>
      <c r="U183" s="174" t="s">
        <v>1208</v>
      </c>
      <c r="V183" s="102">
        <v>1.4656862745098038</v>
      </c>
      <c r="W183" s="116"/>
      <c r="X183" s="101"/>
      <c r="Y183" s="116"/>
      <c r="Z183" s="120"/>
      <c r="AA183" s="116"/>
      <c r="AB183" s="126"/>
      <c r="AC183" s="127"/>
      <c r="AD183" s="128"/>
      <c r="AE183" s="129"/>
      <c r="AF183" s="128"/>
      <c r="AG183" s="130"/>
      <c r="AH183" s="131"/>
      <c r="AI183" s="234">
        <v>6.4571759259259259E-2</v>
      </c>
      <c r="AJ183" s="235">
        <v>1.4897196261682242</v>
      </c>
      <c r="AK183" s="236"/>
      <c r="AL183" s="235"/>
      <c r="AM183" s="236"/>
      <c r="AN183" s="242"/>
      <c r="AO183" s="234"/>
      <c r="AP183" s="235"/>
      <c r="AQ183" s="236"/>
      <c r="AR183" s="235"/>
      <c r="AS183" s="236"/>
      <c r="AT183" s="237"/>
      <c r="AU183" s="132"/>
    </row>
    <row r="184" spans="2:47" ht="15.6" customHeight="1" x14ac:dyDescent="0.25">
      <c r="B184" s="46" t="s">
        <v>243</v>
      </c>
      <c r="C184" s="10" t="s">
        <v>242</v>
      </c>
      <c r="D184" s="22"/>
      <c r="E184" s="28"/>
      <c r="F184" s="200"/>
      <c r="G184" s="282"/>
      <c r="H184" s="91">
        <v>1.6356678285242017</v>
      </c>
      <c r="I184" s="91">
        <f>H184*0.8</f>
        <v>1.3085342628193615</v>
      </c>
      <c r="J184" s="30">
        <f t="shared" si="15"/>
        <v>7.2696347934408961E-2</v>
      </c>
      <c r="K184" s="267">
        <f t="shared" si="16"/>
        <v>0.60508142984336877</v>
      </c>
      <c r="L184" s="73"/>
      <c r="M184" s="135"/>
      <c r="N184" s="101"/>
      <c r="O184" s="116"/>
      <c r="P184" s="101"/>
      <c r="Q184" s="117"/>
      <c r="R184" s="101"/>
      <c r="S184" s="117"/>
      <c r="T184" s="126"/>
      <c r="U184" s="174"/>
      <c r="V184" s="101"/>
      <c r="W184" s="116"/>
      <c r="X184" s="101"/>
      <c r="Y184" s="116"/>
      <c r="Z184" s="120"/>
      <c r="AA184" s="116"/>
      <c r="AB184" s="126"/>
      <c r="AC184" s="127"/>
      <c r="AD184" s="128"/>
      <c r="AE184" s="129"/>
      <c r="AF184" s="128"/>
      <c r="AG184" s="130"/>
      <c r="AH184" s="131"/>
      <c r="AI184" s="234"/>
      <c r="AJ184" s="235"/>
      <c r="AK184" s="236"/>
      <c r="AL184" s="235"/>
      <c r="AM184" s="236"/>
      <c r="AN184" s="242"/>
      <c r="AO184" s="234"/>
      <c r="AP184" s="235"/>
      <c r="AQ184" s="236"/>
      <c r="AR184" s="235"/>
      <c r="AS184" s="236">
        <v>1.7561342592592594E-2</v>
      </c>
      <c r="AT184" s="237">
        <v>1.6356678285242017</v>
      </c>
      <c r="AU184" s="132"/>
    </row>
    <row r="185" spans="2:47" ht="15.6" customHeight="1" x14ac:dyDescent="0.25">
      <c r="B185" s="46" t="s">
        <v>1377</v>
      </c>
      <c r="C185" s="134" t="s">
        <v>1343</v>
      </c>
      <c r="D185" s="114">
        <v>1960</v>
      </c>
      <c r="E185" s="134" t="s">
        <v>1406</v>
      </c>
      <c r="F185" s="276"/>
      <c r="G185" s="282"/>
      <c r="H185" s="91">
        <v>1.2911321807027332</v>
      </c>
      <c r="I185" s="91">
        <f>H185*0.8</f>
        <v>1.0329057445621865</v>
      </c>
      <c r="J185" s="30">
        <f t="shared" si="15"/>
        <v>5.7383652475677026E-2</v>
      </c>
      <c r="K185" s="267">
        <f t="shared" si="16"/>
        <v>0.6203941253021007</v>
      </c>
      <c r="L185" s="73"/>
      <c r="M185" s="135">
        <v>5.3587962962962969E-2</v>
      </c>
      <c r="N185" s="91">
        <v>1.2911321807027332</v>
      </c>
      <c r="O185" s="116"/>
      <c r="P185" s="101"/>
      <c r="Q185" s="117"/>
      <c r="R185" s="101"/>
      <c r="S185" s="117"/>
      <c r="T185" s="126"/>
      <c r="U185" s="174"/>
      <c r="V185" s="101"/>
      <c r="W185" s="116"/>
      <c r="X185" s="101"/>
      <c r="Y185" s="116"/>
      <c r="Z185" s="120"/>
      <c r="AA185" s="116"/>
      <c r="AB185" s="126"/>
      <c r="AC185" s="127"/>
      <c r="AD185" s="128"/>
      <c r="AE185" s="129"/>
      <c r="AF185" s="128"/>
      <c r="AG185" s="130"/>
      <c r="AH185" s="131"/>
      <c r="AI185" s="234"/>
      <c r="AJ185" s="235"/>
      <c r="AK185" s="236"/>
      <c r="AL185" s="235"/>
      <c r="AM185" s="236"/>
      <c r="AN185" s="242"/>
      <c r="AO185" s="234"/>
      <c r="AP185" s="235"/>
      <c r="AQ185" s="236"/>
      <c r="AR185" s="235"/>
      <c r="AS185" s="236"/>
      <c r="AT185" s="237"/>
      <c r="AU185" s="132"/>
    </row>
    <row r="186" spans="2:47" ht="15.6" customHeight="1" x14ac:dyDescent="0.25">
      <c r="B186" s="46" t="s">
        <v>245</v>
      </c>
      <c r="C186" s="10" t="s">
        <v>244</v>
      </c>
      <c r="D186" s="22">
        <v>1989</v>
      </c>
      <c r="E186" s="28"/>
      <c r="F186" s="200"/>
      <c r="G186" s="282"/>
      <c r="H186" s="90">
        <v>1.4866193336974332</v>
      </c>
      <c r="I186" s="90">
        <v>1.4866193336974332</v>
      </c>
      <c r="J186" s="30">
        <f t="shared" si="15"/>
        <v>8.2589962983190726E-2</v>
      </c>
      <c r="K186" s="267">
        <f t="shared" si="16"/>
        <v>0.59518781479458693</v>
      </c>
      <c r="L186" s="73"/>
      <c r="M186" s="135"/>
      <c r="N186" s="101"/>
      <c r="O186" s="116">
        <v>6.3009259259259265E-2</v>
      </c>
      <c r="P186" s="90">
        <v>1.4866193336974332</v>
      </c>
      <c r="Q186" s="117">
        <v>1.7767824074074068E-2</v>
      </c>
      <c r="R186" s="101">
        <v>1.6974314178617731</v>
      </c>
      <c r="S186" s="117"/>
      <c r="T186" s="126"/>
      <c r="U186" s="174"/>
      <c r="V186" s="101"/>
      <c r="W186" s="116"/>
      <c r="X186" s="101"/>
      <c r="Y186" s="116"/>
      <c r="Z186" s="120"/>
      <c r="AA186" s="116"/>
      <c r="AB186" s="126"/>
      <c r="AC186" s="127"/>
      <c r="AD186" s="128"/>
      <c r="AE186" s="129"/>
      <c r="AF186" s="128"/>
      <c r="AG186" s="130">
        <v>1.7859567901234566E-2</v>
      </c>
      <c r="AH186" s="131">
        <v>1.6115017753951122</v>
      </c>
      <c r="AI186" s="234"/>
      <c r="AJ186" s="235"/>
      <c r="AK186" s="236">
        <v>5.7731481481481474E-2</v>
      </c>
      <c r="AL186" s="235">
        <v>1.303030303030303</v>
      </c>
      <c r="AM186" s="236"/>
      <c r="AN186" s="242"/>
      <c r="AO186" s="234"/>
      <c r="AP186" s="235"/>
      <c r="AQ186" s="236"/>
      <c r="AR186" s="235"/>
      <c r="AS186" s="236"/>
      <c r="AT186" s="237"/>
      <c r="AU186" s="132"/>
    </row>
    <row r="187" spans="2:47" ht="15.6" customHeight="1" x14ac:dyDescent="0.25">
      <c r="B187" s="46" t="s">
        <v>247</v>
      </c>
      <c r="C187" s="10" t="s">
        <v>246</v>
      </c>
      <c r="D187" s="22">
        <v>1995</v>
      </c>
      <c r="E187" s="28" t="s">
        <v>769</v>
      </c>
      <c r="F187" s="200"/>
      <c r="G187" s="282"/>
      <c r="H187" s="91">
        <v>1.4890356671070013</v>
      </c>
      <c r="I187" s="91">
        <f>H187*0.8</f>
        <v>1.191228533685601</v>
      </c>
      <c r="J187" s="30">
        <f t="shared" si="15"/>
        <v>6.617936298253338E-2</v>
      </c>
      <c r="K187" s="267">
        <f t="shared" si="16"/>
        <v>0.61159841479524435</v>
      </c>
      <c r="L187" s="73"/>
      <c r="M187" s="135"/>
      <c r="N187" s="101"/>
      <c r="O187" s="116"/>
      <c r="P187" s="101"/>
      <c r="Q187" s="117"/>
      <c r="R187" s="101"/>
      <c r="S187" s="117"/>
      <c r="T187" s="126"/>
      <c r="U187" s="174"/>
      <c r="V187" s="101"/>
      <c r="W187" s="116" t="s">
        <v>592</v>
      </c>
      <c r="X187" s="101">
        <v>0</v>
      </c>
      <c r="Y187" s="116"/>
      <c r="Z187" s="120"/>
      <c r="AA187" s="116"/>
      <c r="AB187" s="126"/>
      <c r="AC187" s="127"/>
      <c r="AD187" s="128"/>
      <c r="AE187" s="129">
        <v>6.5231481481481488E-2</v>
      </c>
      <c r="AF187" s="136">
        <v>1.4890356671070013</v>
      </c>
      <c r="AG187" s="130"/>
      <c r="AH187" s="131"/>
      <c r="AI187" s="234"/>
      <c r="AJ187" s="235"/>
      <c r="AK187" s="236"/>
      <c r="AL187" s="235"/>
      <c r="AM187" s="236"/>
      <c r="AN187" s="242"/>
      <c r="AO187" s="234"/>
      <c r="AP187" s="235"/>
      <c r="AQ187" s="236"/>
      <c r="AR187" s="235"/>
      <c r="AS187" s="236"/>
      <c r="AT187" s="237"/>
      <c r="AU187" s="132"/>
    </row>
    <row r="188" spans="2:47" ht="15.6" customHeight="1" x14ac:dyDescent="0.25">
      <c r="B188" s="296" t="s">
        <v>943</v>
      </c>
      <c r="C188" s="57" t="s">
        <v>1056</v>
      </c>
      <c r="D188" s="58">
        <v>1978</v>
      </c>
      <c r="E188" s="297" t="s">
        <v>1642</v>
      </c>
      <c r="F188" s="201">
        <v>1</v>
      </c>
      <c r="G188" s="282">
        <v>43245</v>
      </c>
      <c r="H188" s="102"/>
      <c r="I188" s="102"/>
      <c r="J188" s="36"/>
      <c r="K188" s="268">
        <v>0.58888888888888891</v>
      </c>
      <c r="L188" s="73"/>
      <c r="M188" s="135"/>
      <c r="N188" s="101"/>
      <c r="O188" s="116"/>
      <c r="P188" s="101"/>
      <c r="Q188" s="117"/>
      <c r="R188" s="101"/>
      <c r="S188" s="117"/>
      <c r="T188" s="126"/>
      <c r="U188" s="174"/>
      <c r="V188" s="101"/>
      <c r="W188" s="116"/>
      <c r="X188" s="101"/>
      <c r="Y188" s="116"/>
      <c r="Z188" s="120"/>
      <c r="AA188" s="116"/>
      <c r="AB188" s="126"/>
      <c r="AC188" s="127"/>
      <c r="AD188" s="128"/>
      <c r="AE188" s="129"/>
      <c r="AF188" s="136"/>
      <c r="AG188" s="130"/>
      <c r="AH188" s="131"/>
      <c r="AI188" s="234"/>
      <c r="AJ188" s="235"/>
      <c r="AK188" s="236"/>
      <c r="AL188" s="235"/>
      <c r="AM188" s="236"/>
      <c r="AN188" s="242"/>
      <c r="AO188" s="234"/>
      <c r="AP188" s="235"/>
      <c r="AQ188" s="236"/>
      <c r="AR188" s="235"/>
      <c r="AS188" s="236"/>
      <c r="AT188" s="237"/>
      <c r="AU188" s="132"/>
    </row>
    <row r="189" spans="2:47" ht="15.6" customHeight="1" x14ac:dyDescent="0.25">
      <c r="B189" s="46" t="s">
        <v>249</v>
      </c>
      <c r="C189" s="57" t="s">
        <v>248</v>
      </c>
      <c r="D189" s="58">
        <v>1979</v>
      </c>
      <c r="E189" s="59" t="s">
        <v>709</v>
      </c>
      <c r="F189" s="201">
        <v>1</v>
      </c>
      <c r="G189" s="282">
        <v>43243</v>
      </c>
      <c r="H189" s="90">
        <v>1.101583833970508</v>
      </c>
      <c r="I189" s="90">
        <v>1.101583833970508</v>
      </c>
      <c r="J189" s="30">
        <f t="shared" si="15"/>
        <v>6.1199101887250439E-2</v>
      </c>
      <c r="K189" s="267">
        <f t="shared" si="16"/>
        <v>0.61657867589052728</v>
      </c>
      <c r="L189" s="73"/>
      <c r="M189" s="135">
        <v>4.8888888888888891E-2</v>
      </c>
      <c r="N189" s="101">
        <v>1.1779141104294479</v>
      </c>
      <c r="O189" s="116">
        <v>4.6689814814814816E-2</v>
      </c>
      <c r="P189" s="90">
        <v>1.101583833970508</v>
      </c>
      <c r="Q189" s="117"/>
      <c r="R189" s="101"/>
      <c r="S189" s="117">
        <v>6.4259259259259349E-2</v>
      </c>
      <c r="T189" s="126">
        <v>1.2140826590859408</v>
      </c>
      <c r="U189" s="174" t="s">
        <v>1222</v>
      </c>
      <c r="V189" s="101">
        <v>1.1578947368421051</v>
      </c>
      <c r="W189" s="116">
        <v>4.5150462962962989E-2</v>
      </c>
      <c r="X189" s="102">
        <v>1.0554653679653707</v>
      </c>
      <c r="Y189" s="116"/>
      <c r="Z189" s="120"/>
      <c r="AA189" s="116">
        <v>7.0678558760213339E-2</v>
      </c>
      <c r="AB189" s="126">
        <v>1.2533270428499019</v>
      </c>
      <c r="AC189" s="127">
        <v>4.6423611111111117E-2</v>
      </c>
      <c r="AD189" s="128">
        <v>1.115095913261051</v>
      </c>
      <c r="AE189" s="129">
        <v>4.6597222222222227E-2</v>
      </c>
      <c r="AF189" s="139">
        <v>1.063672391017173</v>
      </c>
      <c r="AG189" s="130">
        <v>1.2330246913580247E-2</v>
      </c>
      <c r="AH189" s="131">
        <v>1.1125809371301261</v>
      </c>
      <c r="AI189" s="234">
        <v>4.809027777777778E-2</v>
      </c>
      <c r="AJ189" s="235">
        <v>1.109479305740988</v>
      </c>
      <c r="AK189" s="236">
        <v>4.6030092592592588E-2</v>
      </c>
      <c r="AL189" s="235">
        <v>1.0389237199582027</v>
      </c>
      <c r="AM189" s="236"/>
      <c r="AN189" s="242"/>
      <c r="AO189" s="234">
        <v>4.5729166666666661E-2</v>
      </c>
      <c r="AP189" s="235">
        <v>1.0718936516549105</v>
      </c>
      <c r="AQ189" s="236">
        <v>7.3090277777777782E-2</v>
      </c>
      <c r="AR189" s="235">
        <v>1.1175013271987262</v>
      </c>
      <c r="AS189" s="236">
        <v>1.3445216049382716E-2</v>
      </c>
      <c r="AT189" s="237">
        <v>1.2522907758094075</v>
      </c>
      <c r="AU189" s="132"/>
    </row>
    <row r="190" spans="2:47" ht="15.6" customHeight="1" x14ac:dyDescent="0.25">
      <c r="B190" s="46" t="s">
        <v>251</v>
      </c>
      <c r="C190" s="10" t="s">
        <v>250</v>
      </c>
      <c r="D190" s="22">
        <v>1965</v>
      </c>
      <c r="E190" s="28" t="s">
        <v>721</v>
      </c>
      <c r="F190" s="200"/>
      <c r="G190" s="282"/>
      <c r="H190" s="90">
        <v>1.0812693498452008</v>
      </c>
      <c r="I190" s="90">
        <v>1.0812693498452008</v>
      </c>
      <c r="J190" s="30">
        <f t="shared" si="15"/>
        <v>6.0070519435844488E-2</v>
      </c>
      <c r="K190" s="267">
        <f t="shared" si="16"/>
        <v>0.61770725834193319</v>
      </c>
      <c r="L190" s="73"/>
      <c r="M190" s="135"/>
      <c r="N190" s="101"/>
      <c r="O190" s="116"/>
      <c r="P190" s="101"/>
      <c r="Q190" s="117"/>
      <c r="R190" s="101"/>
      <c r="S190" s="117"/>
      <c r="T190" s="126"/>
      <c r="U190" s="174" t="s">
        <v>1226</v>
      </c>
      <c r="V190" s="90">
        <v>1.0812693498452008</v>
      </c>
      <c r="W190" s="116"/>
      <c r="X190" s="101"/>
      <c r="Y190" s="116"/>
      <c r="Z190" s="120"/>
      <c r="AA190" s="116"/>
      <c r="AB190" s="126"/>
      <c r="AC190" s="127">
        <v>4.7476851851851853E-2</v>
      </c>
      <c r="AD190" s="139">
        <v>1.1403947734222963</v>
      </c>
      <c r="AE190" s="129"/>
      <c r="AF190" s="128"/>
      <c r="AG190" s="130"/>
      <c r="AH190" s="131"/>
      <c r="AI190" s="234"/>
      <c r="AJ190" s="235"/>
      <c r="AK190" s="236"/>
      <c r="AL190" s="235"/>
      <c r="AM190" s="236"/>
      <c r="AN190" s="242"/>
      <c r="AO190" s="234"/>
      <c r="AP190" s="235"/>
      <c r="AQ190" s="236"/>
      <c r="AR190" s="235"/>
      <c r="AS190" s="236"/>
      <c r="AT190" s="237"/>
      <c r="AU190" s="132"/>
    </row>
    <row r="191" spans="2:47" ht="15.6" customHeight="1" x14ac:dyDescent="0.25">
      <c r="B191" s="46" t="s">
        <v>253</v>
      </c>
      <c r="C191" s="10" t="s">
        <v>252</v>
      </c>
      <c r="D191" s="22">
        <v>1991</v>
      </c>
      <c r="E191" s="28" t="s">
        <v>740</v>
      </c>
      <c r="F191" s="200"/>
      <c r="G191" s="282"/>
      <c r="H191" s="90">
        <v>1.3667038482989404</v>
      </c>
      <c r="I191" s="90">
        <v>1.3667038482989404</v>
      </c>
      <c r="J191" s="30">
        <f t="shared" si="15"/>
        <v>7.5927991572163359E-2</v>
      </c>
      <c r="K191" s="267">
        <f t="shared" ref="K191:K221" si="17">$K$4-$J$4*(I191/$I$4)</f>
        <v>0.60184978620561436</v>
      </c>
      <c r="L191" s="73"/>
      <c r="M191" s="135">
        <v>5.6724537037037039E-2</v>
      </c>
      <c r="N191" s="90">
        <v>1.3667038482989404</v>
      </c>
      <c r="O191" s="116">
        <v>6.2106481481481485E-2</v>
      </c>
      <c r="P191" s="101">
        <v>1.4653194975423267</v>
      </c>
      <c r="Q191" s="117"/>
      <c r="R191" s="101"/>
      <c r="S191" s="117"/>
      <c r="T191" s="126"/>
      <c r="U191" s="174"/>
      <c r="V191" s="101"/>
      <c r="W191" s="116">
        <v>5.5601851851851958E-2</v>
      </c>
      <c r="X191" s="102">
        <v>1.2997835497835548</v>
      </c>
      <c r="Y191" s="116"/>
      <c r="Z191" s="120"/>
      <c r="AA191" s="116"/>
      <c r="AB191" s="126"/>
      <c r="AC191" s="127"/>
      <c r="AD191" s="128"/>
      <c r="AE191" s="129">
        <v>6.0312499999999998E-2</v>
      </c>
      <c r="AF191" s="139">
        <v>1.3767503302509907</v>
      </c>
      <c r="AG191" s="130"/>
      <c r="AH191" s="131"/>
      <c r="AI191" s="234"/>
      <c r="AJ191" s="235"/>
      <c r="AK191" s="236"/>
      <c r="AL191" s="235"/>
      <c r="AM191" s="236"/>
      <c r="AN191" s="242"/>
      <c r="AO191" s="234"/>
      <c r="AP191" s="235"/>
      <c r="AQ191" s="236"/>
      <c r="AR191" s="235"/>
      <c r="AS191" s="236"/>
      <c r="AT191" s="237"/>
      <c r="AU191" s="132"/>
    </row>
    <row r="192" spans="2:47" ht="15.6" customHeight="1" x14ac:dyDescent="0.25">
      <c r="B192" s="46" t="s">
        <v>255</v>
      </c>
      <c r="C192" s="10" t="s">
        <v>254</v>
      </c>
      <c r="D192" s="22">
        <v>1978</v>
      </c>
      <c r="E192" s="28" t="s">
        <v>718</v>
      </c>
      <c r="F192" s="200"/>
      <c r="G192" s="282"/>
      <c r="H192" s="91">
        <v>1.1390047261606895</v>
      </c>
      <c r="I192" s="91">
        <f>H192*0.8</f>
        <v>0.91120378092855159</v>
      </c>
      <c r="J192" s="30">
        <f t="shared" si="15"/>
        <v>5.0622432273808415E-2</v>
      </c>
      <c r="K192" s="267">
        <f t="shared" si="17"/>
        <v>0.62715534550396934</v>
      </c>
      <c r="L192" s="73"/>
      <c r="M192" s="135"/>
      <c r="N192" s="101"/>
      <c r="O192" s="116"/>
      <c r="P192" s="101"/>
      <c r="Q192" s="117"/>
      <c r="R192" s="101"/>
      <c r="S192" s="117"/>
      <c r="T192" s="126"/>
      <c r="U192" s="174"/>
      <c r="V192" s="101"/>
      <c r="W192" s="116"/>
      <c r="X192" s="101"/>
      <c r="Y192" s="116"/>
      <c r="Z192" s="120"/>
      <c r="AA192" s="116"/>
      <c r="AB192" s="126"/>
      <c r="AC192" s="127">
        <v>4.7418981481481486E-2</v>
      </c>
      <c r="AD192" s="136">
        <v>1.1390047261606895</v>
      </c>
      <c r="AE192" s="129"/>
      <c r="AF192" s="128"/>
      <c r="AG192" s="130"/>
      <c r="AH192" s="131"/>
      <c r="AI192" s="234"/>
      <c r="AJ192" s="235"/>
      <c r="AK192" s="236"/>
      <c r="AL192" s="235"/>
      <c r="AM192" s="236"/>
      <c r="AN192" s="242"/>
      <c r="AO192" s="234"/>
      <c r="AP192" s="235"/>
      <c r="AQ192" s="236"/>
      <c r="AR192" s="235"/>
      <c r="AS192" s="236"/>
      <c r="AT192" s="237"/>
      <c r="AU192" s="132"/>
    </row>
    <row r="193" spans="2:47" ht="15.6" customHeight="1" x14ac:dyDescent="0.25">
      <c r="B193" s="46" t="s">
        <v>1383</v>
      </c>
      <c r="C193" s="134" t="s">
        <v>1349</v>
      </c>
      <c r="D193" s="114">
        <v>1983</v>
      </c>
      <c r="E193" s="134" t="s">
        <v>1412</v>
      </c>
      <c r="F193" s="276"/>
      <c r="G193" s="282"/>
      <c r="H193" s="91">
        <v>1.4578918014500839</v>
      </c>
      <c r="I193" s="91">
        <f>H193*0.8</f>
        <v>1.1663134411600671</v>
      </c>
      <c r="J193" s="30">
        <f t="shared" si="15"/>
        <v>6.4795191175559277E-2</v>
      </c>
      <c r="K193" s="267">
        <f t="shared" si="17"/>
        <v>0.61298258660221838</v>
      </c>
      <c r="L193" s="73"/>
      <c r="M193" s="135">
        <v>6.0509259259259263E-2</v>
      </c>
      <c r="N193" s="91">
        <v>1.4578918014500839</v>
      </c>
      <c r="O193" s="116"/>
      <c r="P193" s="101"/>
      <c r="Q193" s="117"/>
      <c r="R193" s="101"/>
      <c r="S193" s="117"/>
      <c r="T193" s="126"/>
      <c r="U193" s="174"/>
      <c r="V193" s="101"/>
      <c r="W193" s="116"/>
      <c r="X193" s="101"/>
      <c r="Y193" s="116"/>
      <c r="Z193" s="120"/>
      <c r="AA193" s="117"/>
      <c r="AB193" s="126"/>
      <c r="AC193" s="175"/>
      <c r="AD193" s="128"/>
      <c r="AE193" s="129"/>
      <c r="AF193" s="128"/>
      <c r="AG193" s="130"/>
      <c r="AH193" s="131"/>
      <c r="AI193" s="234"/>
      <c r="AJ193" s="235"/>
      <c r="AK193" s="236"/>
      <c r="AL193" s="235"/>
      <c r="AM193" s="236"/>
      <c r="AN193" s="238"/>
      <c r="AO193" s="234"/>
      <c r="AP193" s="235"/>
      <c r="AQ193" s="236"/>
      <c r="AR193" s="235"/>
      <c r="AS193" s="236"/>
      <c r="AT193" s="237"/>
      <c r="AU193" s="132"/>
    </row>
    <row r="194" spans="2:47" ht="15.6" customHeight="1" x14ac:dyDescent="0.25">
      <c r="B194" s="46" t="s">
        <v>257</v>
      </c>
      <c r="C194" s="10" t="s">
        <v>256</v>
      </c>
      <c r="D194" s="22">
        <v>1977</v>
      </c>
      <c r="E194" s="28" t="s">
        <v>1281</v>
      </c>
      <c r="F194" s="200"/>
      <c r="G194" s="282"/>
      <c r="H194" s="90">
        <v>1.2345779220779254</v>
      </c>
      <c r="I194" s="90">
        <v>1.2345779220779254</v>
      </c>
      <c r="J194" s="30">
        <f t="shared" si="15"/>
        <v>6.8587662337662517E-2</v>
      </c>
      <c r="K194" s="267">
        <f t="shared" si="17"/>
        <v>0.60919011544011514</v>
      </c>
      <c r="L194" s="73"/>
      <c r="M194" s="135"/>
      <c r="N194" s="101"/>
      <c r="O194" s="116"/>
      <c r="P194" s="101"/>
      <c r="Q194" s="117"/>
      <c r="R194" s="101"/>
      <c r="S194" s="117"/>
      <c r="T194" s="126"/>
      <c r="U194" s="174" t="s">
        <v>1196</v>
      </c>
      <c r="V194" s="101">
        <v>1.3328173374612999</v>
      </c>
      <c r="W194" s="116">
        <v>5.281250000000004E-2</v>
      </c>
      <c r="X194" s="90">
        <v>1.2345779220779254</v>
      </c>
      <c r="Y194" s="116">
        <v>1.3418287037037069E-2</v>
      </c>
      <c r="Z194" s="120">
        <v>1.2189721159103419</v>
      </c>
      <c r="AA194" s="116">
        <v>7.0914351851851798E-2</v>
      </c>
      <c r="AB194" s="126">
        <v>1.2575083089007602</v>
      </c>
      <c r="AC194" s="127">
        <v>5.4965277777777773E-2</v>
      </c>
      <c r="AD194" s="128">
        <v>1.3202668890742282</v>
      </c>
      <c r="AE194" s="129" t="s">
        <v>592</v>
      </c>
      <c r="AF194" s="128"/>
      <c r="AG194" s="130">
        <v>1.4503472222222223E-2</v>
      </c>
      <c r="AH194" s="143">
        <v>1.3086750678827543</v>
      </c>
      <c r="AI194" s="234"/>
      <c r="AJ194" s="235"/>
      <c r="AK194" s="236"/>
      <c r="AL194" s="235"/>
      <c r="AM194" s="236"/>
      <c r="AN194" s="242"/>
      <c r="AO194" s="234"/>
      <c r="AP194" s="235"/>
      <c r="AQ194" s="236"/>
      <c r="AR194" s="235"/>
      <c r="AS194" s="236"/>
      <c r="AT194" s="237"/>
      <c r="AU194" s="132"/>
    </row>
    <row r="195" spans="2:47" ht="15.6" customHeight="1" x14ac:dyDescent="0.25">
      <c r="B195" s="46" t="s">
        <v>259</v>
      </c>
      <c r="C195" s="10" t="s">
        <v>258</v>
      </c>
      <c r="D195" s="22"/>
      <c r="E195" s="28"/>
      <c r="F195" s="200"/>
      <c r="G195" s="282"/>
      <c r="H195" s="91">
        <v>1.3710227668314419</v>
      </c>
      <c r="I195" s="91">
        <f>H195*0.8</f>
        <v>1.0968182134651536</v>
      </c>
      <c r="J195" s="30">
        <f t="shared" si="15"/>
        <v>6.0934345192508531E-2</v>
      </c>
      <c r="K195" s="267">
        <f t="shared" si="17"/>
        <v>0.61684343258526919</v>
      </c>
      <c r="L195" s="73"/>
      <c r="M195" s="135"/>
      <c r="N195" s="101"/>
      <c r="O195" s="116"/>
      <c r="P195" s="101"/>
      <c r="Q195" s="117"/>
      <c r="R195" s="101"/>
      <c r="S195" s="117"/>
      <c r="T195" s="126"/>
      <c r="U195" s="174"/>
      <c r="V195" s="101"/>
      <c r="W195" s="116"/>
      <c r="X195" s="101"/>
      <c r="Y195" s="116"/>
      <c r="Z195" s="120"/>
      <c r="AA195" s="116"/>
      <c r="AB195" s="126"/>
      <c r="AC195" s="127"/>
      <c r="AD195" s="128"/>
      <c r="AE195" s="129"/>
      <c r="AF195" s="128"/>
      <c r="AG195" s="130">
        <v>1.5194444444444446E-2</v>
      </c>
      <c r="AH195" s="142">
        <v>1.3710227668314419</v>
      </c>
      <c r="AI195" s="234"/>
      <c r="AJ195" s="235"/>
      <c r="AK195" s="236"/>
      <c r="AL195" s="235"/>
      <c r="AM195" s="236"/>
      <c r="AN195" s="242"/>
      <c r="AO195" s="234"/>
      <c r="AP195" s="235"/>
      <c r="AQ195" s="236"/>
      <c r="AR195" s="235"/>
      <c r="AS195" s="236"/>
      <c r="AT195" s="237"/>
      <c r="AU195" s="132"/>
    </row>
    <row r="196" spans="2:47" ht="15.6" customHeight="1" x14ac:dyDescent="0.25">
      <c r="B196" s="60" t="s">
        <v>854</v>
      </c>
      <c r="C196" s="10" t="s">
        <v>835</v>
      </c>
      <c r="D196" s="22"/>
      <c r="E196" s="28"/>
      <c r="F196" s="200"/>
      <c r="G196" s="282"/>
      <c r="H196" s="90">
        <v>1.6056887897378695</v>
      </c>
      <c r="I196" s="90">
        <v>1.6056887897378695</v>
      </c>
      <c r="J196" s="30">
        <f t="shared" si="15"/>
        <v>8.9204932763214964E-2</v>
      </c>
      <c r="K196" s="267">
        <f t="shared" si="17"/>
        <v>0.58857284501456275</v>
      </c>
      <c r="L196" s="73"/>
      <c r="M196" s="135">
        <v>6.6643518518518519E-2</v>
      </c>
      <c r="N196" s="90">
        <v>1.6056887897378695</v>
      </c>
      <c r="O196" s="116"/>
      <c r="P196" s="101"/>
      <c r="Q196" s="117"/>
      <c r="R196" s="101"/>
      <c r="S196" s="117"/>
      <c r="T196" s="126"/>
      <c r="U196" s="174"/>
      <c r="V196" s="101"/>
      <c r="W196" s="116"/>
      <c r="X196" s="101"/>
      <c r="Y196" s="116"/>
      <c r="Z196" s="120"/>
      <c r="AA196" s="116"/>
      <c r="AB196" s="126"/>
      <c r="AC196" s="127"/>
      <c r="AD196" s="128"/>
      <c r="AE196" s="129"/>
      <c r="AF196" s="128"/>
      <c r="AG196" s="130"/>
      <c r="AH196" s="131"/>
      <c r="AI196" s="234"/>
      <c r="AJ196" s="235"/>
      <c r="AK196" s="236"/>
      <c r="AL196" s="235"/>
      <c r="AM196" s="236">
        <v>1.8070601851851852E-2</v>
      </c>
      <c r="AN196" s="242">
        <v>1.6321346435291659</v>
      </c>
      <c r="AO196" s="234"/>
      <c r="AP196" s="235"/>
      <c r="AQ196" s="236"/>
      <c r="AR196" s="235"/>
      <c r="AS196" s="236"/>
      <c r="AT196" s="237"/>
      <c r="AU196" s="132"/>
    </row>
    <row r="197" spans="2:47" ht="15.6" customHeight="1" x14ac:dyDescent="0.25">
      <c r="B197" s="46" t="s">
        <v>265</v>
      </c>
      <c r="C197" s="10" t="s">
        <v>264</v>
      </c>
      <c r="D197" s="22">
        <v>1998</v>
      </c>
      <c r="E197" s="28" t="s">
        <v>700</v>
      </c>
      <c r="F197" s="200"/>
      <c r="G197" s="282"/>
      <c r="H197" s="90">
        <v>1.194366982710541</v>
      </c>
      <c r="I197" s="90">
        <v>1.194366982710541</v>
      </c>
      <c r="J197" s="30">
        <f t="shared" si="15"/>
        <v>6.6353721261696724E-2</v>
      </c>
      <c r="K197" s="267">
        <f t="shared" si="17"/>
        <v>0.611424056516081</v>
      </c>
      <c r="L197" s="112"/>
      <c r="M197" s="135">
        <v>4.9571759259259253E-2</v>
      </c>
      <c r="N197" s="90">
        <v>1.194366982710541</v>
      </c>
      <c r="O197" s="116"/>
      <c r="P197" s="101"/>
      <c r="Q197" s="117"/>
      <c r="R197" s="101"/>
      <c r="S197" s="117"/>
      <c r="T197" s="126"/>
      <c r="U197" s="174"/>
      <c r="V197" s="101"/>
      <c r="W197" s="116"/>
      <c r="X197" s="101"/>
      <c r="Y197" s="116"/>
      <c r="Z197" s="120"/>
      <c r="AA197" s="116"/>
      <c r="AB197" s="126"/>
      <c r="AC197" s="127">
        <v>5.4606481481481478E-2</v>
      </c>
      <c r="AD197" s="128">
        <v>1.3116485960522655</v>
      </c>
      <c r="AE197" s="129"/>
      <c r="AF197" s="128"/>
      <c r="AG197" s="130"/>
      <c r="AH197" s="131"/>
      <c r="AI197" s="234">
        <v>4.7974537037037045E-2</v>
      </c>
      <c r="AJ197" s="235">
        <v>1.1068090787716958</v>
      </c>
      <c r="AK197" s="236"/>
      <c r="AL197" s="235"/>
      <c r="AM197" s="236">
        <v>1.3610725308641975E-2</v>
      </c>
      <c r="AN197" s="242">
        <v>1.2293191163147259</v>
      </c>
      <c r="AO197" s="234"/>
      <c r="AP197" s="235"/>
      <c r="AQ197" s="236"/>
      <c r="AR197" s="235"/>
      <c r="AS197" s="236"/>
      <c r="AT197" s="237"/>
      <c r="AU197" s="132"/>
    </row>
    <row r="198" spans="2:47" ht="15.6" customHeight="1" x14ac:dyDescent="0.25">
      <c r="B198" s="46" t="s">
        <v>269</v>
      </c>
      <c r="C198" s="10" t="s">
        <v>268</v>
      </c>
      <c r="D198" s="22"/>
      <c r="E198" s="28"/>
      <c r="F198" s="200"/>
      <c r="G198" s="282"/>
      <c r="H198" s="91">
        <v>1.0416695676390726</v>
      </c>
      <c r="I198" s="91">
        <f>H198*0.8</f>
        <v>0.8333356541112581</v>
      </c>
      <c r="J198" s="30">
        <f t="shared" si="15"/>
        <v>4.6296425228403222E-2</v>
      </c>
      <c r="K198" s="267">
        <f t="shared" si="17"/>
        <v>0.63148135254937443</v>
      </c>
      <c r="L198" s="73"/>
      <c r="M198" s="135"/>
      <c r="N198" s="101"/>
      <c r="O198" s="116"/>
      <c r="P198" s="101"/>
      <c r="Q198" s="117"/>
      <c r="R198" s="101"/>
      <c r="S198" s="117"/>
      <c r="T198" s="126"/>
      <c r="U198" s="174"/>
      <c r="V198" s="101"/>
      <c r="W198" s="116"/>
      <c r="X198" s="101"/>
      <c r="Y198" s="116"/>
      <c r="Z198" s="120"/>
      <c r="AA198" s="116"/>
      <c r="AB198" s="126"/>
      <c r="AC198" s="127"/>
      <c r="AD198" s="128"/>
      <c r="AE198" s="129"/>
      <c r="AF198" s="128"/>
      <c r="AG198" s="130">
        <v>1.1544367283950618E-2</v>
      </c>
      <c r="AH198" s="142">
        <v>1.0416695676390726</v>
      </c>
      <c r="AI198" s="234"/>
      <c r="AJ198" s="235"/>
      <c r="AK198" s="236"/>
      <c r="AL198" s="235"/>
      <c r="AM198" s="236">
        <v>1.2711419753086419E-2</v>
      </c>
      <c r="AN198" s="242">
        <v>1.1480939438288382</v>
      </c>
      <c r="AO198" s="234"/>
      <c r="AP198" s="235"/>
      <c r="AQ198" s="236"/>
      <c r="AR198" s="235"/>
      <c r="AS198" s="236">
        <v>1.2202160493827158E-2</v>
      </c>
      <c r="AT198" s="237">
        <v>1.1365122713715907</v>
      </c>
      <c r="AU198" s="132"/>
    </row>
    <row r="199" spans="2:47" ht="15.6" customHeight="1" x14ac:dyDescent="0.25">
      <c r="B199" s="46" t="s">
        <v>1381</v>
      </c>
      <c r="C199" s="134" t="s">
        <v>1347</v>
      </c>
      <c r="D199" s="114">
        <v>1980</v>
      </c>
      <c r="E199" s="134" t="s">
        <v>1410</v>
      </c>
      <c r="F199" s="276"/>
      <c r="G199" s="282"/>
      <c r="H199" s="91">
        <v>1.4400446179587285</v>
      </c>
      <c r="I199" s="91">
        <f>H199*0.8</f>
        <v>1.1520356943669829</v>
      </c>
      <c r="J199" s="30">
        <f t="shared" si="15"/>
        <v>6.400198302038794E-2</v>
      </c>
      <c r="K199" s="267">
        <f t="shared" si="17"/>
        <v>0.61377579475738975</v>
      </c>
      <c r="L199" s="73"/>
      <c r="M199" s="135">
        <v>5.9768518518518519E-2</v>
      </c>
      <c r="N199" s="91">
        <v>1.4400446179587285</v>
      </c>
      <c r="O199" s="116"/>
      <c r="P199" s="101"/>
      <c r="Q199" s="117"/>
      <c r="R199" s="101"/>
      <c r="S199" s="117"/>
      <c r="T199" s="126"/>
      <c r="U199" s="174"/>
      <c r="V199" s="101"/>
      <c r="W199" s="116"/>
      <c r="X199" s="101"/>
      <c r="Y199" s="116"/>
      <c r="Z199" s="120"/>
      <c r="AA199" s="116"/>
      <c r="AB199" s="126"/>
      <c r="AC199" s="127"/>
      <c r="AD199" s="128"/>
      <c r="AE199" s="129"/>
      <c r="AF199" s="128"/>
      <c r="AG199" s="130"/>
      <c r="AH199" s="131"/>
      <c r="AI199" s="234"/>
      <c r="AJ199" s="235"/>
      <c r="AK199" s="236"/>
      <c r="AL199" s="235"/>
      <c r="AM199" s="236"/>
      <c r="AN199" s="242"/>
      <c r="AO199" s="234"/>
      <c r="AP199" s="235"/>
      <c r="AQ199" s="236"/>
      <c r="AR199" s="235"/>
      <c r="AS199" s="236"/>
      <c r="AT199" s="237"/>
      <c r="AU199" s="132"/>
    </row>
    <row r="200" spans="2:47" ht="15.6" customHeight="1" x14ac:dyDescent="0.25">
      <c r="B200" s="46" t="s">
        <v>271</v>
      </c>
      <c r="C200" s="57" t="s">
        <v>270</v>
      </c>
      <c r="D200" s="58">
        <v>1997</v>
      </c>
      <c r="E200" s="290" t="s">
        <v>1626</v>
      </c>
      <c r="F200" s="201">
        <v>1</v>
      </c>
      <c r="G200" s="282">
        <v>43224</v>
      </c>
      <c r="H200" s="90">
        <v>1</v>
      </c>
      <c r="I200" s="90">
        <v>1</v>
      </c>
      <c r="J200" s="30">
        <f t="shared" si="15"/>
        <v>5.5555555555555552E-2</v>
      </c>
      <c r="K200" s="267">
        <f t="shared" si="17"/>
        <v>0.62222222222222212</v>
      </c>
      <c r="L200" s="73"/>
      <c r="M200" s="135">
        <v>4.1516203703703701E-2</v>
      </c>
      <c r="N200" s="102">
        <v>1.0002788622420524</v>
      </c>
      <c r="O200" s="116"/>
      <c r="P200" s="101"/>
      <c r="Q200" s="117">
        <v>1.1666203703703637E-2</v>
      </c>
      <c r="R200" s="101">
        <v>1.1145191786729183</v>
      </c>
      <c r="S200" s="117">
        <v>5.2928240740740762E-2</v>
      </c>
      <c r="T200" s="144">
        <v>1.0000000000000004</v>
      </c>
      <c r="U200" s="174" t="s">
        <v>1220</v>
      </c>
      <c r="V200" s="147">
        <v>1.0448916408668729</v>
      </c>
      <c r="W200" s="116"/>
      <c r="X200" s="101"/>
      <c r="Y200" s="116">
        <v>1.1571412037037043E-2</v>
      </c>
      <c r="Z200" s="120">
        <v>1.0511944315935622</v>
      </c>
      <c r="AA200" s="116">
        <v>5.6392750131282199E-2</v>
      </c>
      <c r="AB200" s="153">
        <v>1</v>
      </c>
      <c r="AC200" s="127">
        <v>4.5104166666666667E-2</v>
      </c>
      <c r="AD200" s="139">
        <v>1.0834028356964136</v>
      </c>
      <c r="AE200" s="129"/>
      <c r="AF200" s="128"/>
      <c r="AG200" s="130"/>
      <c r="AH200" s="131"/>
      <c r="AI200" s="234">
        <v>5.1469907407407402E-2</v>
      </c>
      <c r="AJ200" s="235">
        <v>1.1874499332443256</v>
      </c>
      <c r="AK200" s="236"/>
      <c r="AL200" s="235"/>
      <c r="AM200" s="236"/>
      <c r="AN200" s="242"/>
      <c r="AO200" s="234" t="s">
        <v>592</v>
      </c>
      <c r="AP200" s="235"/>
      <c r="AQ200" s="236"/>
      <c r="AR200" s="235"/>
      <c r="AS200" s="236"/>
      <c r="AT200" s="237"/>
      <c r="AU200" s="132"/>
    </row>
    <row r="201" spans="2:47" ht="15.6" customHeight="1" x14ac:dyDescent="0.25">
      <c r="B201" s="46" t="s">
        <v>273</v>
      </c>
      <c r="C201" s="10" t="s">
        <v>272</v>
      </c>
      <c r="D201" s="22">
        <v>1982</v>
      </c>
      <c r="E201" s="28" t="s">
        <v>723</v>
      </c>
      <c r="F201" s="200"/>
      <c r="G201" s="282"/>
      <c r="H201" s="90">
        <v>1.3435281267067176</v>
      </c>
      <c r="I201" s="90">
        <v>1.3435281267067176</v>
      </c>
      <c r="J201" s="30">
        <f t="shared" si="15"/>
        <v>7.464045148370653E-2</v>
      </c>
      <c r="K201" s="267">
        <f t="shared" si="17"/>
        <v>0.60313732629407113</v>
      </c>
      <c r="L201" s="73"/>
      <c r="M201" s="135"/>
      <c r="N201" s="101"/>
      <c r="O201" s="116">
        <v>5.6944444444444443E-2</v>
      </c>
      <c r="P201" s="90">
        <v>1.3435281267067176</v>
      </c>
      <c r="Q201" s="117">
        <v>1.4900115740740794E-2</v>
      </c>
      <c r="R201" s="101">
        <v>1.4234677517442835</v>
      </c>
      <c r="S201" s="117"/>
      <c r="T201" s="126"/>
      <c r="U201" s="174" t="s">
        <v>1200</v>
      </c>
      <c r="V201" s="101">
        <v>1.3797729618163053</v>
      </c>
      <c r="W201" s="116">
        <v>5.7175925925925908E-2</v>
      </c>
      <c r="X201" s="102">
        <v>1.3365800865800888</v>
      </c>
      <c r="Y201" s="116"/>
      <c r="Z201" s="120"/>
      <c r="AA201" s="116"/>
      <c r="AB201" s="126"/>
      <c r="AC201" s="127">
        <v>6.7569444444444446E-2</v>
      </c>
      <c r="AD201" s="139">
        <v>1.62301918265221</v>
      </c>
      <c r="AE201" s="129"/>
      <c r="AF201" s="128"/>
      <c r="AG201" s="130"/>
      <c r="AH201" s="131"/>
      <c r="AI201" s="234"/>
      <c r="AJ201" s="235"/>
      <c r="AK201" s="236"/>
      <c r="AL201" s="235"/>
      <c r="AM201" s="236"/>
      <c r="AN201" s="242"/>
      <c r="AO201" s="234"/>
      <c r="AP201" s="235"/>
      <c r="AQ201" s="236"/>
      <c r="AR201" s="235"/>
      <c r="AS201" s="236"/>
      <c r="AT201" s="237"/>
      <c r="AU201" s="132"/>
    </row>
    <row r="202" spans="2:47" ht="15.6" customHeight="1" x14ac:dyDescent="0.25">
      <c r="B202" s="265" t="s">
        <v>1594</v>
      </c>
      <c r="C202" s="3" t="s">
        <v>1541</v>
      </c>
      <c r="D202" s="213">
        <v>1978</v>
      </c>
      <c r="E202" s="3" t="s">
        <v>1542</v>
      </c>
      <c r="F202" s="199"/>
      <c r="G202" s="284"/>
      <c r="H202" s="91">
        <v>1.4718349135527051</v>
      </c>
      <c r="I202" s="91">
        <f>H202*0.8</f>
        <v>1.1774679308421641</v>
      </c>
      <c r="J202" s="30">
        <f t="shared" si="15"/>
        <v>6.5414885046786886E-2</v>
      </c>
      <c r="K202" s="267">
        <f t="shared" si="17"/>
        <v>0.61236289273099076</v>
      </c>
      <c r="L202" s="74"/>
      <c r="M202" s="135">
        <v>6.1087962962962962E-2</v>
      </c>
      <c r="N202" s="91">
        <v>1.4718349135527051</v>
      </c>
      <c r="O202" s="69"/>
      <c r="P202" s="80"/>
      <c r="Q202" s="72"/>
      <c r="R202" s="80"/>
      <c r="S202" s="63"/>
      <c r="T202" s="96"/>
      <c r="U202" s="203"/>
      <c r="V202" s="80"/>
      <c r="W202" s="69"/>
      <c r="X202" s="80"/>
      <c r="Y202" s="69"/>
      <c r="Z202" s="82"/>
      <c r="AA202" s="69"/>
      <c r="AB202" s="100"/>
      <c r="AC202" s="70"/>
      <c r="AD202" s="87"/>
      <c r="AE202" s="66"/>
      <c r="AF202" s="87"/>
      <c r="AG202" s="67"/>
      <c r="AH202" s="85"/>
      <c r="AI202" s="234"/>
      <c r="AJ202" s="235"/>
      <c r="AK202" s="236"/>
      <c r="AL202" s="235"/>
      <c r="AM202" s="236"/>
      <c r="AN202" s="242"/>
      <c r="AO202" s="234"/>
      <c r="AP202" s="235"/>
      <c r="AQ202" s="236"/>
      <c r="AR202" s="235"/>
      <c r="AS202" s="236"/>
      <c r="AT202" s="237"/>
      <c r="AU202" s="71"/>
    </row>
    <row r="203" spans="2:47" ht="15.6" customHeight="1" x14ac:dyDescent="0.25">
      <c r="B203" s="46" t="s">
        <v>275</v>
      </c>
      <c r="C203" s="10" t="s">
        <v>274</v>
      </c>
      <c r="D203" s="22">
        <v>1990</v>
      </c>
      <c r="E203" s="28" t="s">
        <v>719</v>
      </c>
      <c r="F203" s="200"/>
      <c r="G203" s="282"/>
      <c r="H203" s="91">
        <v>1.2512549537648612</v>
      </c>
      <c r="I203" s="91">
        <f>H203*0.8</f>
        <v>1.001003963011889</v>
      </c>
      <c r="J203" s="30">
        <f t="shared" si="15"/>
        <v>5.5611331278438272E-2</v>
      </c>
      <c r="K203" s="267">
        <f t="shared" si="17"/>
        <v>0.62216644649933939</v>
      </c>
      <c r="L203" s="73"/>
      <c r="M203" s="135"/>
      <c r="N203" s="101"/>
      <c r="O203" s="116"/>
      <c r="P203" s="101"/>
      <c r="Q203" s="117"/>
      <c r="R203" s="101"/>
      <c r="S203" s="117"/>
      <c r="T203" s="126"/>
      <c r="U203" s="174"/>
      <c r="V203" s="101"/>
      <c r="W203" s="116"/>
      <c r="X203" s="101"/>
      <c r="Y203" s="116"/>
      <c r="Z203" s="120"/>
      <c r="AA203" s="116"/>
      <c r="AB203" s="126"/>
      <c r="AC203" s="127"/>
      <c r="AD203" s="128"/>
      <c r="AE203" s="129">
        <v>5.4814814814814816E-2</v>
      </c>
      <c r="AF203" s="136">
        <v>1.2512549537648612</v>
      </c>
      <c r="AG203" s="130"/>
      <c r="AH203" s="131"/>
      <c r="AI203" s="234"/>
      <c r="AJ203" s="235"/>
      <c r="AK203" s="236"/>
      <c r="AL203" s="235"/>
      <c r="AM203" s="236"/>
      <c r="AN203" s="242"/>
      <c r="AO203" s="234"/>
      <c r="AP203" s="235"/>
      <c r="AQ203" s="236"/>
      <c r="AR203" s="235"/>
      <c r="AS203" s="236"/>
      <c r="AT203" s="237"/>
      <c r="AU203" s="132"/>
    </row>
    <row r="204" spans="2:47" ht="15.6" customHeight="1" x14ac:dyDescent="0.25">
      <c r="B204" s="46" t="s">
        <v>277</v>
      </c>
      <c r="C204" s="10" t="s">
        <v>276</v>
      </c>
      <c r="D204" s="22"/>
      <c r="E204" s="28"/>
      <c r="F204" s="200"/>
      <c r="G204" s="282"/>
      <c r="H204" s="91">
        <v>1.3522940889786257</v>
      </c>
      <c r="I204" s="91">
        <f>H204*0.8</f>
        <v>1.0818352711829007</v>
      </c>
      <c r="J204" s="30">
        <f t="shared" si="15"/>
        <v>6.0101959510161146E-2</v>
      </c>
      <c r="K204" s="267">
        <f t="shared" si="17"/>
        <v>0.61767581826761653</v>
      </c>
      <c r="L204" s="73"/>
      <c r="M204" s="135"/>
      <c r="N204" s="101"/>
      <c r="O204" s="116"/>
      <c r="P204" s="101"/>
      <c r="Q204" s="117"/>
      <c r="R204" s="101"/>
      <c r="S204" s="117"/>
      <c r="T204" s="126"/>
      <c r="U204" s="174"/>
      <c r="V204" s="101"/>
      <c r="W204" s="116"/>
      <c r="X204" s="101"/>
      <c r="Y204" s="116"/>
      <c r="Z204" s="120"/>
      <c r="AA204" s="116"/>
      <c r="AB204" s="126"/>
      <c r="AC204" s="127"/>
      <c r="AD204" s="128"/>
      <c r="AE204" s="129"/>
      <c r="AF204" s="128"/>
      <c r="AG204" s="130">
        <v>1.4986882716049385E-2</v>
      </c>
      <c r="AH204" s="142">
        <v>1.3522940889786257</v>
      </c>
      <c r="AI204" s="234"/>
      <c r="AJ204" s="235"/>
      <c r="AK204" s="236"/>
      <c r="AL204" s="235"/>
      <c r="AM204" s="236"/>
      <c r="AN204" s="242"/>
      <c r="AO204" s="234"/>
      <c r="AP204" s="235"/>
      <c r="AQ204" s="236"/>
      <c r="AR204" s="235"/>
      <c r="AS204" s="236"/>
      <c r="AT204" s="237"/>
      <c r="AU204" s="132"/>
    </row>
    <row r="205" spans="2:47" ht="15.6" customHeight="1" x14ac:dyDescent="0.25">
      <c r="B205" s="62" t="s">
        <v>890</v>
      </c>
      <c r="C205" s="55" t="s">
        <v>1004</v>
      </c>
      <c r="D205" s="22"/>
      <c r="E205" s="55" t="s">
        <v>1133</v>
      </c>
      <c r="F205" s="200"/>
      <c r="G205" s="282"/>
      <c r="H205" s="91">
        <v>1</v>
      </c>
      <c r="I205" s="91">
        <f>H205*0.8</f>
        <v>0.8</v>
      </c>
      <c r="J205" s="30">
        <f t="shared" si="15"/>
        <v>4.4444444444444446E-2</v>
      </c>
      <c r="K205" s="267">
        <f t="shared" si="17"/>
        <v>0.6333333333333333</v>
      </c>
      <c r="L205" s="73"/>
      <c r="M205" s="135"/>
      <c r="N205" s="101"/>
      <c r="O205" s="116"/>
      <c r="P205" s="101"/>
      <c r="Q205" s="117"/>
      <c r="R205" s="101"/>
      <c r="S205" s="117"/>
      <c r="T205" s="126"/>
      <c r="U205" s="174"/>
      <c r="V205" s="101"/>
      <c r="W205" s="116">
        <v>4.2777777777777692E-2</v>
      </c>
      <c r="X205" s="91">
        <v>1</v>
      </c>
      <c r="Y205" s="116"/>
      <c r="Z205" s="120"/>
      <c r="AA205" s="116"/>
      <c r="AB205" s="126"/>
      <c r="AC205" s="127"/>
      <c r="AD205" s="128"/>
      <c r="AE205" s="129"/>
      <c r="AF205" s="128"/>
      <c r="AG205" s="130"/>
      <c r="AH205" s="131"/>
      <c r="AI205" s="234"/>
      <c r="AJ205" s="235"/>
      <c r="AK205" s="236"/>
      <c r="AL205" s="235"/>
      <c r="AM205" s="236"/>
      <c r="AN205" s="242"/>
      <c r="AO205" s="234"/>
      <c r="AP205" s="235"/>
      <c r="AQ205" s="236"/>
      <c r="AR205" s="235"/>
      <c r="AS205" s="236"/>
      <c r="AT205" s="237"/>
      <c r="AU205" s="132"/>
    </row>
    <row r="206" spans="2:47" ht="15.6" customHeight="1" x14ac:dyDescent="0.25">
      <c r="B206" s="60" t="s">
        <v>687</v>
      </c>
      <c r="C206" s="10" t="s">
        <v>670</v>
      </c>
      <c r="D206" s="22">
        <v>1976</v>
      </c>
      <c r="E206" s="28" t="s">
        <v>707</v>
      </c>
      <c r="F206" s="200"/>
      <c r="G206" s="282"/>
      <c r="H206" s="90">
        <v>1.334243582741671</v>
      </c>
      <c r="I206" s="90">
        <v>1.334243582741671</v>
      </c>
      <c r="J206" s="30">
        <f t="shared" si="15"/>
        <v>7.4124643485648387E-2</v>
      </c>
      <c r="K206" s="267">
        <f t="shared" si="17"/>
        <v>0.6036531342921293</v>
      </c>
      <c r="L206" s="73"/>
      <c r="M206" s="135">
        <v>6.0474537037037035E-2</v>
      </c>
      <c r="N206" s="101">
        <v>1.4570552147239264</v>
      </c>
      <c r="O206" s="116">
        <v>5.6550925925925921E-2</v>
      </c>
      <c r="P206" s="90">
        <v>1.334243582741671</v>
      </c>
      <c r="Q206" s="117"/>
      <c r="R206" s="101"/>
      <c r="S206" s="117"/>
      <c r="T206" s="126"/>
      <c r="U206" s="174"/>
      <c r="V206" s="101"/>
      <c r="W206" s="116">
        <v>5.9942129629629637E-2</v>
      </c>
      <c r="X206" s="102">
        <v>1.4012445887445917</v>
      </c>
      <c r="Y206" s="116"/>
      <c r="Z206" s="120"/>
      <c r="AA206" s="116"/>
      <c r="AB206" s="126"/>
      <c r="AC206" s="127">
        <v>6.4803240740740745E-2</v>
      </c>
      <c r="AD206" s="139">
        <v>1.5565749235474005</v>
      </c>
      <c r="AE206" s="129"/>
      <c r="AF206" s="128"/>
      <c r="AG206" s="130"/>
      <c r="AH206" s="131"/>
      <c r="AI206" s="234"/>
      <c r="AJ206" s="235"/>
      <c r="AK206" s="236"/>
      <c r="AL206" s="235"/>
      <c r="AM206" s="236"/>
      <c r="AN206" s="242"/>
      <c r="AO206" s="234"/>
      <c r="AP206" s="235"/>
      <c r="AQ206" s="236"/>
      <c r="AR206" s="235"/>
      <c r="AS206" s="236"/>
      <c r="AT206" s="237"/>
      <c r="AU206" s="132"/>
    </row>
    <row r="207" spans="2:47" ht="15.6" customHeight="1" x14ac:dyDescent="0.25">
      <c r="B207" s="46" t="s">
        <v>1367</v>
      </c>
      <c r="C207" s="134" t="s">
        <v>1333</v>
      </c>
      <c r="D207" s="114">
        <v>1981</v>
      </c>
      <c r="E207" s="134" t="s">
        <v>1399</v>
      </c>
      <c r="F207" s="276"/>
      <c r="G207" s="282"/>
      <c r="H207" s="91">
        <v>1.1397099832682656</v>
      </c>
      <c r="I207" s="91">
        <f>H207*0.8</f>
        <v>0.91176798661461245</v>
      </c>
      <c r="J207" s="30">
        <f t="shared" si="15"/>
        <v>5.0653777034145135E-2</v>
      </c>
      <c r="K207" s="267">
        <f t="shared" si="17"/>
        <v>0.62712400074363261</v>
      </c>
      <c r="L207" s="73"/>
      <c r="M207" s="135">
        <v>4.7303240740740743E-2</v>
      </c>
      <c r="N207" s="91">
        <v>1.1397099832682656</v>
      </c>
      <c r="O207" s="116"/>
      <c r="P207" s="101"/>
      <c r="Q207" s="117"/>
      <c r="R207" s="101"/>
      <c r="S207" s="117"/>
      <c r="T207" s="126"/>
      <c r="U207" s="174"/>
      <c r="V207" s="101"/>
      <c r="W207" s="116"/>
      <c r="X207" s="101"/>
      <c r="Y207" s="116"/>
      <c r="Z207" s="120"/>
      <c r="AA207" s="116"/>
      <c r="AB207" s="126"/>
      <c r="AC207" s="127"/>
      <c r="AD207" s="128"/>
      <c r="AE207" s="129"/>
      <c r="AF207" s="128"/>
      <c r="AG207" s="130"/>
      <c r="AH207" s="131"/>
      <c r="AI207" s="234"/>
      <c r="AJ207" s="235"/>
      <c r="AK207" s="236"/>
      <c r="AL207" s="235"/>
      <c r="AM207" s="236"/>
      <c r="AN207" s="242"/>
      <c r="AO207" s="234"/>
      <c r="AP207" s="235"/>
      <c r="AQ207" s="236"/>
      <c r="AR207" s="235"/>
      <c r="AS207" s="236"/>
      <c r="AT207" s="237"/>
      <c r="AU207" s="132"/>
    </row>
    <row r="208" spans="2:47" ht="15.6" customHeight="1" x14ac:dyDescent="0.25">
      <c r="B208" s="46" t="s">
        <v>1468</v>
      </c>
      <c r="C208" s="123" t="s">
        <v>1428</v>
      </c>
      <c r="D208" s="114"/>
      <c r="E208" s="123"/>
      <c r="F208" s="199"/>
      <c r="G208" s="282"/>
      <c r="H208" s="91">
        <v>1.1098862216521785</v>
      </c>
      <c r="I208" s="91">
        <f>H208*0.8</f>
        <v>0.8879089773217429</v>
      </c>
      <c r="J208" s="30">
        <f t="shared" si="15"/>
        <v>4.9328276517874602E-2</v>
      </c>
      <c r="K208" s="267">
        <f t="shared" si="17"/>
        <v>0.62844950125990306</v>
      </c>
      <c r="L208" s="73"/>
      <c r="M208" s="135"/>
      <c r="N208" s="101"/>
      <c r="O208" s="116"/>
      <c r="P208" s="101"/>
      <c r="Q208" s="117">
        <v>1.1617708333333421E-2</v>
      </c>
      <c r="R208" s="91">
        <v>1.1098862216521785</v>
      </c>
      <c r="S208" s="117"/>
      <c r="T208" s="126"/>
      <c r="U208" s="174"/>
      <c r="V208" s="101"/>
      <c r="W208" s="116"/>
      <c r="X208" s="101"/>
      <c r="Y208" s="116"/>
      <c r="Z208" s="120"/>
      <c r="AA208" s="116"/>
      <c r="AB208" s="126"/>
      <c r="AC208" s="127"/>
      <c r="AD208" s="128"/>
      <c r="AE208" s="129"/>
      <c r="AF208" s="128"/>
      <c r="AG208" s="130"/>
      <c r="AH208" s="131"/>
      <c r="AI208" s="234"/>
      <c r="AJ208" s="235"/>
      <c r="AK208" s="236"/>
      <c r="AL208" s="235"/>
      <c r="AM208" s="236"/>
      <c r="AN208" s="242"/>
      <c r="AO208" s="234"/>
      <c r="AP208" s="235"/>
      <c r="AQ208" s="236"/>
      <c r="AR208" s="235"/>
      <c r="AS208" s="236"/>
      <c r="AT208" s="237"/>
      <c r="AU208" s="132"/>
    </row>
    <row r="209" spans="2:47" ht="15.6" customHeight="1" x14ac:dyDescent="0.25">
      <c r="B209" s="60" t="s">
        <v>688</v>
      </c>
      <c r="C209" s="10" t="s">
        <v>663</v>
      </c>
      <c r="D209" s="22">
        <v>1998</v>
      </c>
      <c r="E209" s="28" t="s">
        <v>735</v>
      </c>
      <c r="F209" s="200"/>
      <c r="G209" s="282"/>
      <c r="H209" s="91">
        <v>1.0430914651098135</v>
      </c>
      <c r="I209" s="91">
        <f>H209*0.8</f>
        <v>0.83447317208785088</v>
      </c>
      <c r="J209" s="30">
        <f t="shared" si="15"/>
        <v>4.6359620671547266E-2</v>
      </c>
      <c r="K209" s="267">
        <f t="shared" si="17"/>
        <v>0.63141815710623039</v>
      </c>
      <c r="L209" s="73"/>
      <c r="M209" s="135"/>
      <c r="N209" s="101"/>
      <c r="O209" s="116"/>
      <c r="P209" s="101"/>
      <c r="Q209" s="117"/>
      <c r="R209" s="101"/>
      <c r="S209" s="117"/>
      <c r="T209" s="126"/>
      <c r="U209" s="174"/>
      <c r="V209" s="101"/>
      <c r="W209" s="116"/>
      <c r="X209" s="101"/>
      <c r="Y209" s="116"/>
      <c r="Z209" s="120"/>
      <c r="AA209" s="116"/>
      <c r="AB209" s="126"/>
      <c r="AC209" s="127">
        <v>4.3425925925925923E-2</v>
      </c>
      <c r="AD209" s="136">
        <v>1.0430914651098135</v>
      </c>
      <c r="AE209" s="129"/>
      <c r="AF209" s="128"/>
      <c r="AG209" s="130"/>
      <c r="AH209" s="131"/>
      <c r="AI209" s="234"/>
      <c r="AJ209" s="235"/>
      <c r="AK209" s="236"/>
      <c r="AL209" s="235"/>
      <c r="AM209" s="236"/>
      <c r="AN209" s="242"/>
      <c r="AO209" s="234"/>
      <c r="AP209" s="235"/>
      <c r="AQ209" s="236"/>
      <c r="AR209" s="235"/>
      <c r="AS209" s="236"/>
      <c r="AT209" s="237"/>
      <c r="AU209" s="132"/>
    </row>
    <row r="210" spans="2:47" ht="15.6" customHeight="1" x14ac:dyDescent="0.25">
      <c r="B210" s="62" t="s">
        <v>898</v>
      </c>
      <c r="C210" s="55" t="s">
        <v>1012</v>
      </c>
      <c r="D210" s="22">
        <v>1978</v>
      </c>
      <c r="E210" s="55" t="s">
        <v>769</v>
      </c>
      <c r="F210" s="200"/>
      <c r="G210" s="284"/>
      <c r="H210" s="90">
        <v>1.0363189513926816</v>
      </c>
      <c r="I210" s="90">
        <v>1.0363189513926816</v>
      </c>
      <c r="J210" s="30">
        <f t="shared" si="15"/>
        <v>5.75732750773712E-2</v>
      </c>
      <c r="K210" s="267">
        <f t="shared" si="17"/>
        <v>0.6202045027004065</v>
      </c>
      <c r="L210" s="73"/>
      <c r="M210" s="135"/>
      <c r="N210" s="101"/>
      <c r="O210" s="116">
        <v>4.3923611111111115E-2</v>
      </c>
      <c r="P210" s="90">
        <v>1.0363189513926816</v>
      </c>
      <c r="Q210" s="117"/>
      <c r="R210" s="101"/>
      <c r="S210" s="117"/>
      <c r="T210" s="126"/>
      <c r="U210" s="174"/>
      <c r="V210" s="101"/>
      <c r="W210" s="116">
        <v>4.4641203703703725E-2</v>
      </c>
      <c r="X210" s="102">
        <v>1.0435606060606086</v>
      </c>
      <c r="Y210" s="116"/>
      <c r="Z210" s="120"/>
      <c r="AA210" s="116"/>
      <c r="AB210" s="126"/>
      <c r="AC210" s="127"/>
      <c r="AD210" s="128"/>
      <c r="AE210" s="129"/>
      <c r="AF210" s="128"/>
      <c r="AG210" s="130"/>
      <c r="AH210" s="131"/>
      <c r="AI210" s="234"/>
      <c r="AJ210" s="235"/>
      <c r="AK210" s="236"/>
      <c r="AL210" s="235"/>
      <c r="AM210" s="236"/>
      <c r="AN210" s="242"/>
      <c r="AO210" s="234"/>
      <c r="AP210" s="235"/>
      <c r="AQ210" s="236"/>
      <c r="AR210" s="235"/>
      <c r="AS210" s="236"/>
      <c r="AT210" s="237"/>
      <c r="AU210" s="132"/>
    </row>
    <row r="211" spans="2:47" ht="15.6" customHeight="1" x14ac:dyDescent="0.25">
      <c r="B211" s="62" t="s">
        <v>934</v>
      </c>
      <c r="C211" s="55" t="s">
        <v>1047</v>
      </c>
      <c r="D211" s="22"/>
      <c r="E211" s="55" t="s">
        <v>1114</v>
      </c>
      <c r="F211" s="200"/>
      <c r="G211" s="282"/>
      <c r="H211" s="90">
        <v>1.305189889388914</v>
      </c>
      <c r="I211" s="90">
        <v>1.305189889388914</v>
      </c>
      <c r="J211" s="30">
        <f t="shared" si="15"/>
        <v>7.2510549410495215E-2</v>
      </c>
      <c r="K211" s="267">
        <f t="shared" si="17"/>
        <v>0.60526722836728253</v>
      </c>
      <c r="L211" s="73"/>
      <c r="M211" s="135"/>
      <c r="N211" s="101"/>
      <c r="O211" s="116"/>
      <c r="P211" s="101"/>
      <c r="Q211" s="117">
        <v>1.5178472222222128E-2</v>
      </c>
      <c r="R211" s="101">
        <v>1.4500602616127998</v>
      </c>
      <c r="S211" s="117"/>
      <c r="T211" s="126"/>
      <c r="U211" s="174"/>
      <c r="V211" s="101"/>
      <c r="W211" s="116"/>
      <c r="X211" s="101"/>
      <c r="Y211" s="116">
        <v>1.4367361111111143E-2</v>
      </c>
      <c r="Z211" s="125">
        <v>1.305189889388914</v>
      </c>
      <c r="AA211" s="116"/>
      <c r="AB211" s="126"/>
      <c r="AC211" s="127"/>
      <c r="AD211" s="128"/>
      <c r="AE211" s="129"/>
      <c r="AF211" s="128"/>
      <c r="AG211" s="130"/>
      <c r="AH211" s="131"/>
      <c r="AI211" s="234"/>
      <c r="AJ211" s="235"/>
      <c r="AK211" s="236"/>
      <c r="AL211" s="235"/>
      <c r="AM211" s="236"/>
      <c r="AN211" s="242"/>
      <c r="AO211" s="234"/>
      <c r="AP211" s="235"/>
      <c r="AQ211" s="236"/>
      <c r="AR211" s="235"/>
      <c r="AS211" s="236"/>
      <c r="AT211" s="237"/>
      <c r="AU211" s="132"/>
    </row>
    <row r="212" spans="2:47" ht="15.6" customHeight="1" x14ac:dyDescent="0.25">
      <c r="B212" s="46" t="s">
        <v>285</v>
      </c>
      <c r="C212" s="10" t="s">
        <v>284</v>
      </c>
      <c r="D212" s="22"/>
      <c r="E212" s="28"/>
      <c r="F212" s="200"/>
      <c r="G212" s="284"/>
      <c r="H212" s="90">
        <v>1.2843417113416415</v>
      </c>
      <c r="I212" s="90">
        <v>1.2843417113416415</v>
      </c>
      <c r="J212" s="30">
        <f t="shared" si="15"/>
        <v>7.1352317296757853E-2</v>
      </c>
      <c r="K212" s="267">
        <f t="shared" si="17"/>
        <v>0.60642546048101986</v>
      </c>
      <c r="L212" s="73"/>
      <c r="M212" s="135"/>
      <c r="N212" s="101"/>
      <c r="O212" s="116"/>
      <c r="P212" s="101"/>
      <c r="Q212" s="117">
        <v>1.5257175925925903E-2</v>
      </c>
      <c r="R212" s="101">
        <v>1.4575791417419546</v>
      </c>
      <c r="S212" s="117"/>
      <c r="T212" s="126"/>
      <c r="U212" s="174"/>
      <c r="V212" s="101"/>
      <c r="W212" s="116"/>
      <c r="X212" s="101"/>
      <c r="Y212" s="116"/>
      <c r="Z212" s="120"/>
      <c r="AA212" s="116"/>
      <c r="AB212" s="126"/>
      <c r="AC212" s="127"/>
      <c r="AD212" s="128"/>
      <c r="AE212" s="129"/>
      <c r="AF212" s="128"/>
      <c r="AG212" s="130">
        <v>1.4233796296296295E-2</v>
      </c>
      <c r="AH212" s="145">
        <v>1.2843417113416415</v>
      </c>
      <c r="AI212" s="234"/>
      <c r="AJ212" s="235"/>
      <c r="AK212" s="236"/>
      <c r="AL212" s="235"/>
      <c r="AM212" s="236"/>
      <c r="AN212" s="242"/>
      <c r="AO212" s="234"/>
      <c r="AP212" s="235"/>
      <c r="AQ212" s="236"/>
      <c r="AR212" s="235"/>
      <c r="AS212" s="236">
        <v>1.4826003086419756E-2</v>
      </c>
      <c r="AT212" s="237">
        <v>1.3808976247799063</v>
      </c>
      <c r="AU212" s="132"/>
    </row>
    <row r="213" spans="2:47" ht="15.6" customHeight="1" x14ac:dyDescent="0.25">
      <c r="B213" s="46" t="s">
        <v>287</v>
      </c>
      <c r="C213" s="10" t="s">
        <v>286</v>
      </c>
      <c r="D213" s="22"/>
      <c r="E213" s="28"/>
      <c r="F213" s="200"/>
      <c r="G213" s="282"/>
      <c r="H213" s="90">
        <v>1.2644782773268326</v>
      </c>
      <c r="I213" s="90">
        <v>1.2644782773268326</v>
      </c>
      <c r="J213" s="30">
        <f t="shared" si="15"/>
        <v>7.0248793184824035E-2</v>
      </c>
      <c r="K213" s="267">
        <f t="shared" si="17"/>
        <v>0.60752898459295368</v>
      </c>
      <c r="L213" s="73"/>
      <c r="M213" s="135"/>
      <c r="N213" s="101"/>
      <c r="O213" s="116"/>
      <c r="P213" s="101"/>
      <c r="Q213" s="117">
        <v>1.3971064814814804E-2</v>
      </c>
      <c r="R213" s="101">
        <v>1.3347117946903511</v>
      </c>
      <c r="S213" s="117"/>
      <c r="T213" s="126"/>
      <c r="U213" s="174"/>
      <c r="V213" s="101"/>
      <c r="W213" s="116"/>
      <c r="X213" s="101"/>
      <c r="Y213" s="116">
        <v>1.3919212962962946E-2</v>
      </c>
      <c r="Z213" s="125">
        <v>1.2644782773268326</v>
      </c>
      <c r="AA213" s="116"/>
      <c r="AB213" s="126"/>
      <c r="AC213" s="127"/>
      <c r="AD213" s="128"/>
      <c r="AE213" s="129"/>
      <c r="AF213" s="128"/>
      <c r="AG213" s="130">
        <v>1.5728780864197531E-2</v>
      </c>
      <c r="AH213" s="143">
        <v>1.4192369282183386</v>
      </c>
      <c r="AI213" s="234"/>
      <c r="AJ213" s="235"/>
      <c r="AK213" s="236"/>
      <c r="AL213" s="235"/>
      <c r="AM213" s="236"/>
      <c r="AN213" s="242"/>
      <c r="AO213" s="234"/>
      <c r="AP213" s="235"/>
      <c r="AQ213" s="236"/>
      <c r="AR213" s="235"/>
      <c r="AS213" s="236"/>
      <c r="AT213" s="237"/>
      <c r="AU213" s="132"/>
    </row>
    <row r="214" spans="2:47" ht="15.6" customHeight="1" x14ac:dyDescent="0.25">
      <c r="B214" s="46" t="s">
        <v>291</v>
      </c>
      <c r="C214" s="10" t="s">
        <v>290</v>
      </c>
      <c r="D214" s="22"/>
      <c r="E214" s="28"/>
      <c r="F214" s="200"/>
      <c r="G214" s="282"/>
      <c r="H214" s="91">
        <v>1.2105409927495818</v>
      </c>
      <c r="I214" s="91">
        <f>H214*0.8</f>
        <v>0.96843279419966555</v>
      </c>
      <c r="J214" s="30">
        <f t="shared" si="15"/>
        <v>5.3801821899981415E-2</v>
      </c>
      <c r="K214" s="267">
        <f t="shared" si="17"/>
        <v>0.62397595587779631</v>
      </c>
      <c r="L214" s="73"/>
      <c r="M214" s="135">
        <v>5.0243055555555555E-2</v>
      </c>
      <c r="N214" s="91">
        <v>1.2105409927495818</v>
      </c>
      <c r="O214" s="116"/>
      <c r="P214" s="101"/>
      <c r="Q214" s="117"/>
      <c r="R214" s="101"/>
      <c r="S214" s="117"/>
      <c r="T214" s="126"/>
      <c r="U214" s="174"/>
      <c r="V214" s="101"/>
      <c r="W214" s="116"/>
      <c r="X214" s="101"/>
      <c r="Y214" s="116"/>
      <c r="Z214" s="120"/>
      <c r="AA214" s="116"/>
      <c r="AB214" s="126"/>
      <c r="AC214" s="127"/>
      <c r="AD214" s="128"/>
      <c r="AE214" s="129"/>
      <c r="AF214" s="128"/>
      <c r="AG214" s="130"/>
      <c r="AH214" s="131"/>
      <c r="AI214" s="234">
        <v>5.0277777777777775E-2</v>
      </c>
      <c r="AJ214" s="235">
        <v>1.1599465954606141</v>
      </c>
      <c r="AK214" s="236"/>
      <c r="AL214" s="235"/>
      <c r="AM214" s="236"/>
      <c r="AN214" s="242"/>
      <c r="AO214" s="234"/>
      <c r="AP214" s="235"/>
      <c r="AQ214" s="236"/>
      <c r="AR214" s="235"/>
      <c r="AS214" s="236"/>
      <c r="AT214" s="237"/>
      <c r="AU214" s="132"/>
    </row>
    <row r="215" spans="2:47" ht="15.6" customHeight="1" x14ac:dyDescent="0.25">
      <c r="B215" s="46" t="s">
        <v>293</v>
      </c>
      <c r="C215" s="10" t="s">
        <v>292</v>
      </c>
      <c r="D215" s="22">
        <v>1971</v>
      </c>
      <c r="E215" s="28" t="s">
        <v>724</v>
      </c>
      <c r="F215" s="200"/>
      <c r="G215" s="282"/>
      <c r="H215" s="90">
        <v>1.3044203502919096</v>
      </c>
      <c r="I215" s="90">
        <v>1.3044203502919096</v>
      </c>
      <c r="J215" s="30">
        <f t="shared" si="15"/>
        <v>7.2467797238439421E-2</v>
      </c>
      <c r="K215" s="267">
        <f t="shared" si="17"/>
        <v>0.60530998053933827</v>
      </c>
      <c r="L215" s="73"/>
      <c r="M215" s="135"/>
      <c r="N215" s="101"/>
      <c r="O215" s="116"/>
      <c r="P215" s="101"/>
      <c r="Q215" s="117"/>
      <c r="R215" s="101"/>
      <c r="S215" s="117"/>
      <c r="T215" s="126"/>
      <c r="U215" s="174" t="s">
        <v>1198</v>
      </c>
      <c r="V215" s="101">
        <v>1.3302373581011349</v>
      </c>
      <c r="W215" s="116"/>
      <c r="X215" s="101"/>
      <c r="Y215" s="116"/>
      <c r="Z215" s="120"/>
      <c r="AA215" s="116"/>
      <c r="AB215" s="126"/>
      <c r="AC215" s="127">
        <v>5.4305555555555551E-2</v>
      </c>
      <c r="AD215" s="137">
        <v>1.3044203502919096</v>
      </c>
      <c r="AE215" s="129"/>
      <c r="AF215" s="128"/>
      <c r="AG215" s="130"/>
      <c r="AH215" s="131"/>
      <c r="AI215" s="234">
        <v>5.7847222222222223E-2</v>
      </c>
      <c r="AJ215" s="235">
        <v>1.3345794392523365</v>
      </c>
      <c r="AK215" s="236"/>
      <c r="AL215" s="235"/>
      <c r="AM215" s="236"/>
      <c r="AN215" s="242"/>
      <c r="AO215" s="234"/>
      <c r="AP215" s="235"/>
      <c r="AQ215" s="236"/>
      <c r="AR215" s="235"/>
      <c r="AS215" s="236"/>
      <c r="AT215" s="237"/>
      <c r="AU215" s="132"/>
    </row>
    <row r="216" spans="2:47" ht="15.6" customHeight="1" x14ac:dyDescent="0.25">
      <c r="B216" s="46" t="s">
        <v>1382</v>
      </c>
      <c r="C216" s="193" t="s">
        <v>1348</v>
      </c>
      <c r="D216" s="58">
        <v>1981</v>
      </c>
      <c r="E216" s="193" t="s">
        <v>1411</v>
      </c>
      <c r="F216" s="277">
        <v>1</v>
      </c>
      <c r="G216" s="282">
        <v>43137</v>
      </c>
      <c r="H216" s="91">
        <v>1.4573340769659788</v>
      </c>
      <c r="I216" s="91">
        <v>1.3116006692693809</v>
      </c>
      <c r="J216" s="30">
        <f t="shared" si="15"/>
        <v>7.2866703848298936E-2</v>
      </c>
      <c r="K216" s="267">
        <f t="shared" si="17"/>
        <v>0.60491107392947874</v>
      </c>
      <c r="L216" s="73"/>
      <c r="M216" s="135">
        <v>6.0486111111111109E-2</v>
      </c>
      <c r="N216" s="91">
        <v>1.4573340769659788</v>
      </c>
      <c r="O216" s="116"/>
      <c r="P216" s="101"/>
      <c r="Q216" s="117"/>
      <c r="R216" s="101"/>
      <c r="S216" s="117"/>
      <c r="T216" s="126"/>
      <c r="U216" s="174"/>
      <c r="V216" s="101"/>
      <c r="W216" s="116"/>
      <c r="X216" s="101"/>
      <c r="Y216" s="116"/>
      <c r="Z216" s="120"/>
      <c r="AA216" s="116"/>
      <c r="AB216" s="126"/>
      <c r="AC216" s="127"/>
      <c r="AD216" s="128"/>
      <c r="AE216" s="129"/>
      <c r="AF216" s="128"/>
      <c r="AG216" s="130"/>
      <c r="AH216" s="131"/>
      <c r="AI216" s="234"/>
      <c r="AJ216" s="235"/>
      <c r="AK216" s="236"/>
      <c r="AL216" s="235"/>
      <c r="AM216" s="236"/>
      <c r="AN216" s="242"/>
      <c r="AO216" s="234"/>
      <c r="AP216" s="235"/>
      <c r="AQ216" s="236"/>
      <c r="AR216" s="235"/>
      <c r="AS216" s="236"/>
      <c r="AT216" s="237"/>
      <c r="AU216" s="132"/>
    </row>
    <row r="217" spans="2:47" ht="15.6" customHeight="1" x14ac:dyDescent="0.25">
      <c r="B217" s="46" t="s">
        <v>1375</v>
      </c>
      <c r="C217" s="134" t="s">
        <v>1341</v>
      </c>
      <c r="D217" s="114">
        <v>1970</v>
      </c>
      <c r="E217" s="134" t="s">
        <v>709</v>
      </c>
      <c r="F217" s="276"/>
      <c r="G217" s="282"/>
      <c r="H217" s="91">
        <v>1.2841606246514223</v>
      </c>
      <c r="I217" s="91">
        <f>H217*0.8</f>
        <v>1.0273284997211378</v>
      </c>
      <c r="J217" s="30">
        <f t="shared" si="15"/>
        <v>5.7073805540063208E-2</v>
      </c>
      <c r="K217" s="267">
        <f t="shared" si="17"/>
        <v>0.62070397223771445</v>
      </c>
      <c r="L217" s="73"/>
      <c r="M217" s="135">
        <v>5.3298611111111116E-2</v>
      </c>
      <c r="N217" s="91">
        <v>1.2841606246514223</v>
      </c>
      <c r="O217" s="116"/>
      <c r="P217" s="101"/>
      <c r="Q217" s="117"/>
      <c r="R217" s="101"/>
      <c r="S217" s="117"/>
      <c r="T217" s="126"/>
      <c r="U217" s="174"/>
      <c r="V217" s="101"/>
      <c r="W217" s="116"/>
      <c r="X217" s="101"/>
      <c r="Y217" s="116"/>
      <c r="Z217" s="120"/>
      <c r="AA217" s="116"/>
      <c r="AB217" s="126"/>
      <c r="AC217" s="127"/>
      <c r="AD217" s="128"/>
      <c r="AE217" s="129"/>
      <c r="AF217" s="128"/>
      <c r="AG217" s="130"/>
      <c r="AH217" s="131"/>
      <c r="AI217" s="234"/>
      <c r="AJ217" s="235"/>
      <c r="AK217" s="236"/>
      <c r="AL217" s="235"/>
      <c r="AM217" s="236"/>
      <c r="AN217" s="242"/>
      <c r="AO217" s="234"/>
      <c r="AP217" s="235"/>
      <c r="AQ217" s="236"/>
      <c r="AR217" s="235"/>
      <c r="AS217" s="236"/>
      <c r="AT217" s="237"/>
      <c r="AU217" s="132"/>
    </row>
    <row r="218" spans="2:47" ht="15.6" customHeight="1" x14ac:dyDescent="0.25">
      <c r="B218" s="62" t="s">
        <v>906</v>
      </c>
      <c r="C218" s="55" t="s">
        <v>1019</v>
      </c>
      <c r="D218" s="22"/>
      <c r="E218" s="55" t="s">
        <v>1141</v>
      </c>
      <c r="F218" s="200"/>
      <c r="G218" s="282"/>
      <c r="H218" s="91">
        <v>1.1031991744066045</v>
      </c>
      <c r="I218" s="91">
        <f>H218*0.8</f>
        <v>0.88255933952528365</v>
      </c>
      <c r="J218" s="30">
        <f t="shared" si="15"/>
        <v>4.9031074418071308E-2</v>
      </c>
      <c r="K218" s="267">
        <f t="shared" si="17"/>
        <v>0.62874670335970639</v>
      </c>
      <c r="L218" s="73"/>
      <c r="M218" s="135"/>
      <c r="N218" s="101"/>
      <c r="O218" s="116"/>
      <c r="P218" s="101"/>
      <c r="Q218" s="117"/>
      <c r="R218" s="101"/>
      <c r="S218" s="117"/>
      <c r="T218" s="126"/>
      <c r="U218" s="174" t="s">
        <v>1227</v>
      </c>
      <c r="V218" s="91">
        <v>1.1031991744066045</v>
      </c>
      <c r="W218" s="116"/>
      <c r="X218" s="101"/>
      <c r="Y218" s="116"/>
      <c r="Z218" s="120"/>
      <c r="AA218" s="116"/>
      <c r="AB218" s="126"/>
      <c r="AC218" s="127"/>
      <c r="AD218" s="128"/>
      <c r="AE218" s="129"/>
      <c r="AF218" s="128"/>
      <c r="AG218" s="130"/>
      <c r="AH218" s="131"/>
      <c r="AI218" s="234"/>
      <c r="AJ218" s="235"/>
      <c r="AK218" s="236"/>
      <c r="AL218" s="235"/>
      <c r="AM218" s="236"/>
      <c r="AN218" s="242"/>
      <c r="AO218" s="234"/>
      <c r="AP218" s="235"/>
      <c r="AQ218" s="236"/>
      <c r="AR218" s="235"/>
      <c r="AS218" s="236"/>
      <c r="AT218" s="237"/>
      <c r="AU218" s="132"/>
    </row>
    <row r="219" spans="2:47" ht="15.6" customHeight="1" x14ac:dyDescent="0.25">
      <c r="B219" s="46" t="s">
        <v>1397</v>
      </c>
      <c r="C219" s="134" t="s">
        <v>1363</v>
      </c>
      <c r="D219" s="114">
        <v>1989</v>
      </c>
      <c r="E219" s="134" t="s">
        <v>1144</v>
      </c>
      <c r="F219" s="276"/>
      <c r="G219" s="282"/>
      <c r="H219" s="91">
        <v>1.0039040713887339</v>
      </c>
      <c r="I219" s="91">
        <f>H219*0.8</f>
        <v>0.8031232571109872</v>
      </c>
      <c r="J219" s="30">
        <f t="shared" si="15"/>
        <v>4.4617958728388175E-2</v>
      </c>
      <c r="K219" s="267">
        <f t="shared" si="17"/>
        <v>0.63315981904938956</v>
      </c>
      <c r="L219" s="73"/>
      <c r="M219" s="135">
        <v>4.1666666666666664E-2</v>
      </c>
      <c r="N219" s="91">
        <v>1.0039040713887339</v>
      </c>
      <c r="O219" s="116"/>
      <c r="P219" s="101"/>
      <c r="Q219" s="117"/>
      <c r="R219" s="101"/>
      <c r="S219" s="117"/>
      <c r="T219" s="126"/>
      <c r="U219" s="174"/>
      <c r="V219" s="101"/>
      <c r="W219" s="116"/>
      <c r="X219" s="101"/>
      <c r="Y219" s="116"/>
      <c r="Z219" s="120"/>
      <c r="AA219" s="116"/>
      <c r="AB219" s="126"/>
      <c r="AC219" s="127"/>
      <c r="AD219" s="128"/>
      <c r="AE219" s="129"/>
      <c r="AF219" s="128"/>
      <c r="AG219" s="130"/>
      <c r="AH219" s="131"/>
      <c r="AI219" s="234"/>
      <c r="AJ219" s="235"/>
      <c r="AK219" s="236"/>
      <c r="AL219" s="235"/>
      <c r="AM219" s="236"/>
      <c r="AN219" s="242"/>
      <c r="AO219" s="234"/>
      <c r="AP219" s="235"/>
      <c r="AQ219" s="236"/>
      <c r="AR219" s="235"/>
      <c r="AS219" s="236"/>
      <c r="AT219" s="237"/>
      <c r="AU219" s="132"/>
    </row>
    <row r="220" spans="2:47" ht="15.6" customHeight="1" x14ac:dyDescent="0.25">
      <c r="B220" s="46" t="s">
        <v>1277</v>
      </c>
      <c r="C220" s="57" t="s">
        <v>1278</v>
      </c>
      <c r="D220" s="58">
        <v>1975</v>
      </c>
      <c r="E220" s="59" t="s">
        <v>1281</v>
      </c>
      <c r="F220" s="201">
        <v>1</v>
      </c>
      <c r="G220" s="282">
        <v>43242</v>
      </c>
      <c r="H220" s="90">
        <v>1.2873387273124901</v>
      </c>
      <c r="I220" s="90">
        <v>1.2873387273124901</v>
      </c>
      <c r="J220" s="30">
        <f t="shared" si="15"/>
        <v>7.1518818184027222E-2</v>
      </c>
      <c r="K220" s="267">
        <f t="shared" si="17"/>
        <v>0.60625895959375042</v>
      </c>
      <c r="L220" s="73"/>
      <c r="M220" s="135"/>
      <c r="N220" s="101"/>
      <c r="O220" s="116"/>
      <c r="P220" s="101"/>
      <c r="Q220" s="117">
        <v>1.5031134259259282E-2</v>
      </c>
      <c r="R220" s="101">
        <v>1.4359844757239797</v>
      </c>
      <c r="S220" s="117">
        <v>6.8136574074074141E-2</v>
      </c>
      <c r="T220" s="144">
        <v>1.2873387273124901</v>
      </c>
      <c r="U220" s="174"/>
      <c r="V220" s="101"/>
      <c r="W220" s="116"/>
      <c r="X220" s="101"/>
      <c r="Y220" s="116"/>
      <c r="Z220" s="120"/>
      <c r="AA220" s="116"/>
      <c r="AB220" s="126"/>
      <c r="AC220" s="127"/>
      <c r="AD220" s="128"/>
      <c r="AE220" s="129"/>
      <c r="AF220" s="128"/>
      <c r="AG220" s="130"/>
      <c r="AH220" s="131"/>
      <c r="AI220" s="234"/>
      <c r="AJ220" s="235"/>
      <c r="AK220" s="236"/>
      <c r="AL220" s="235"/>
      <c r="AM220" s="236"/>
      <c r="AN220" s="242"/>
      <c r="AO220" s="234"/>
      <c r="AP220" s="235"/>
      <c r="AQ220" s="236"/>
      <c r="AR220" s="235"/>
      <c r="AS220" s="236"/>
      <c r="AT220" s="237"/>
      <c r="AU220" s="132"/>
    </row>
    <row r="221" spans="2:47" ht="15.6" customHeight="1" x14ac:dyDescent="0.25">
      <c r="B221" s="62" t="s">
        <v>996</v>
      </c>
      <c r="C221" s="55" t="s">
        <v>1106</v>
      </c>
      <c r="D221" s="22"/>
      <c r="E221" s="55" t="s">
        <v>1183</v>
      </c>
      <c r="F221" s="200"/>
      <c r="G221" s="282"/>
      <c r="H221" s="91">
        <v>1.289989680082559</v>
      </c>
      <c r="I221" s="91">
        <f>H221*0.8</f>
        <v>1.0319917440660473</v>
      </c>
      <c r="J221" s="30">
        <f t="shared" si="15"/>
        <v>5.7332874670335959E-2</v>
      </c>
      <c r="K221" s="267">
        <f t="shared" si="17"/>
        <v>0.62044490310744171</v>
      </c>
      <c r="L221" s="73"/>
      <c r="M221" s="135"/>
      <c r="N221" s="101"/>
      <c r="O221" s="116"/>
      <c r="P221" s="101"/>
      <c r="Q221" s="117"/>
      <c r="R221" s="101"/>
      <c r="S221" s="117"/>
      <c r="T221" s="126"/>
      <c r="U221" s="174" t="s">
        <v>1254</v>
      </c>
      <c r="V221" s="91">
        <v>1.289989680082559</v>
      </c>
      <c r="W221" s="116"/>
      <c r="X221" s="101"/>
      <c r="Y221" s="116"/>
      <c r="Z221" s="120"/>
      <c r="AA221" s="116"/>
      <c r="AB221" s="126"/>
      <c r="AC221" s="127"/>
      <c r="AD221" s="128"/>
      <c r="AE221" s="129"/>
      <c r="AF221" s="128"/>
      <c r="AG221" s="130"/>
      <c r="AH221" s="131"/>
      <c r="AI221" s="234"/>
      <c r="AJ221" s="235"/>
      <c r="AK221" s="236"/>
      <c r="AL221" s="235"/>
      <c r="AM221" s="236"/>
      <c r="AN221" s="242"/>
      <c r="AO221" s="234"/>
      <c r="AP221" s="235"/>
      <c r="AQ221" s="236"/>
      <c r="AR221" s="235"/>
      <c r="AS221" s="236"/>
      <c r="AT221" s="237"/>
      <c r="AU221" s="132"/>
    </row>
    <row r="222" spans="2:47" ht="15.6" customHeight="1" x14ac:dyDescent="0.25">
      <c r="B222" s="265" t="s">
        <v>1623</v>
      </c>
      <c r="C222" s="13" t="s">
        <v>1622</v>
      </c>
      <c r="D222" s="213">
        <v>2002</v>
      </c>
      <c r="E222" s="3" t="s">
        <v>1419</v>
      </c>
      <c r="F222" s="199"/>
      <c r="G222" s="282"/>
      <c r="H222" s="91">
        <v>4.5245398773006142</v>
      </c>
      <c r="I222" s="91">
        <f>H222*0.8</f>
        <v>3.6196319018404917</v>
      </c>
      <c r="J222" s="30">
        <f t="shared" si="15"/>
        <v>0.20109066121336064</v>
      </c>
      <c r="K222" s="267">
        <v>0.58333333333333337</v>
      </c>
      <c r="L222" s="74"/>
      <c r="M222" s="135">
        <v>0.18778935185185186</v>
      </c>
      <c r="N222" s="91">
        <v>4.5245398773006142</v>
      </c>
      <c r="O222" s="69"/>
      <c r="P222" s="80"/>
      <c r="Q222" s="72"/>
      <c r="R222" s="80"/>
      <c r="S222" s="63"/>
      <c r="T222" s="96"/>
      <c r="U222" s="203"/>
      <c r="V222" s="80"/>
      <c r="W222" s="69"/>
      <c r="X222" s="80"/>
      <c r="Y222" s="69"/>
      <c r="Z222" s="82"/>
      <c r="AA222" s="69"/>
      <c r="AB222" s="100"/>
      <c r="AC222" s="70"/>
      <c r="AD222" s="87"/>
      <c r="AE222" s="66"/>
      <c r="AF222" s="87"/>
      <c r="AG222" s="67"/>
      <c r="AH222" s="85"/>
      <c r="AI222" s="234"/>
      <c r="AJ222" s="235"/>
      <c r="AK222" s="236"/>
      <c r="AL222" s="235"/>
      <c r="AM222" s="236"/>
      <c r="AN222" s="242"/>
      <c r="AO222" s="234"/>
      <c r="AP222" s="235"/>
      <c r="AQ222" s="236"/>
      <c r="AR222" s="235"/>
      <c r="AS222" s="236"/>
      <c r="AT222" s="237"/>
      <c r="AU222" s="71"/>
    </row>
    <row r="223" spans="2:47" ht="15.6" customHeight="1" x14ac:dyDescent="0.25">
      <c r="B223" s="265" t="s">
        <v>1607</v>
      </c>
      <c r="C223" s="3" t="s">
        <v>1562</v>
      </c>
      <c r="D223" s="213">
        <v>1993</v>
      </c>
      <c r="E223" s="3" t="s">
        <v>1419</v>
      </c>
      <c r="F223" s="199"/>
      <c r="G223" s="282"/>
      <c r="H223" s="91">
        <v>1.8745119910764083</v>
      </c>
      <c r="I223" s="91">
        <f>H223*0.8</f>
        <v>1.4996095928611268</v>
      </c>
      <c r="J223" s="30">
        <f t="shared" ref="J223:J287" si="18">$J$4*I223</f>
        <v>8.3311644047840375E-2</v>
      </c>
      <c r="K223" s="267">
        <f t="shared" ref="K223:K255" si="19">$K$4-$J$4*(I223/$I$4)</f>
        <v>0.59446613372993728</v>
      </c>
      <c r="L223" s="74"/>
      <c r="M223" s="135">
        <v>7.7800925925925926E-2</v>
      </c>
      <c r="N223" s="91">
        <v>1.8745119910764083</v>
      </c>
      <c r="O223" s="69"/>
      <c r="P223" s="80"/>
      <c r="Q223" s="72"/>
      <c r="R223" s="80"/>
      <c r="S223" s="63"/>
      <c r="T223" s="96"/>
      <c r="U223" s="203"/>
      <c r="V223" s="80"/>
      <c r="W223" s="69"/>
      <c r="X223" s="80"/>
      <c r="Y223" s="69"/>
      <c r="Z223" s="82"/>
      <c r="AA223" s="69"/>
      <c r="AB223" s="100"/>
      <c r="AC223" s="70"/>
      <c r="AD223" s="87"/>
      <c r="AE223" s="66"/>
      <c r="AF223" s="87"/>
      <c r="AG223" s="67"/>
      <c r="AH223" s="85"/>
      <c r="AI223" s="234"/>
      <c r="AJ223" s="235"/>
      <c r="AK223" s="236"/>
      <c r="AL223" s="235"/>
      <c r="AM223" s="236"/>
      <c r="AN223" s="242"/>
      <c r="AO223" s="234"/>
      <c r="AP223" s="235"/>
      <c r="AQ223" s="236"/>
      <c r="AR223" s="235"/>
      <c r="AS223" s="236"/>
      <c r="AT223" s="237"/>
      <c r="AU223" s="71"/>
    </row>
    <row r="224" spans="2:47" ht="15.6" customHeight="1" x14ac:dyDescent="0.25">
      <c r="B224" s="46" t="s">
        <v>297</v>
      </c>
      <c r="C224" s="57" t="s">
        <v>296</v>
      </c>
      <c r="D224" s="58">
        <v>1976</v>
      </c>
      <c r="E224" s="59" t="s">
        <v>713</v>
      </c>
      <c r="F224" s="201">
        <v>1</v>
      </c>
      <c r="G224" s="282">
        <v>43137</v>
      </c>
      <c r="H224" s="90">
        <v>1.3965046422719825</v>
      </c>
      <c r="I224" s="90">
        <v>1.3965046422719825</v>
      </c>
      <c r="J224" s="30">
        <f t="shared" si="18"/>
        <v>7.7583591237332356E-2</v>
      </c>
      <c r="K224" s="267">
        <f t="shared" si="19"/>
        <v>0.60019418654044532</v>
      </c>
      <c r="L224" s="73"/>
      <c r="M224" s="135">
        <v>5.5324074074074074E-2</v>
      </c>
      <c r="N224" s="102">
        <v>1.3329615170105968</v>
      </c>
      <c r="O224" s="116">
        <v>5.9189814814814813E-2</v>
      </c>
      <c r="P224" s="90">
        <v>1.3965046422719825</v>
      </c>
      <c r="Q224" s="117">
        <v>1.832893518518508E-2</v>
      </c>
      <c r="R224" s="101">
        <v>1.7510366103119237</v>
      </c>
      <c r="S224" s="117">
        <v>7.7210648148148264E-2</v>
      </c>
      <c r="T224" s="126">
        <v>1.4587797944456615</v>
      </c>
      <c r="U224" s="174"/>
      <c r="V224" s="101"/>
      <c r="W224" s="116">
        <v>5.8680555555555625E-2</v>
      </c>
      <c r="X224" s="147">
        <v>1.3717532467532512</v>
      </c>
      <c r="Y224" s="116">
        <v>1.5783912037036996E-2</v>
      </c>
      <c r="Z224" s="120">
        <v>1.4338751734869859</v>
      </c>
      <c r="AA224" s="116">
        <v>7.972222222222225E-2</v>
      </c>
      <c r="AB224" s="126">
        <v>1.4136963002625176</v>
      </c>
      <c r="AC224" s="127">
        <v>6.1030092592592594E-2</v>
      </c>
      <c r="AD224" s="128">
        <v>1.465943842090631</v>
      </c>
      <c r="AE224" s="129">
        <v>5.8391203703703702E-2</v>
      </c>
      <c r="AF224" s="139">
        <v>1.3328929986789959</v>
      </c>
      <c r="AG224" s="130">
        <v>1.5637731481481478E-2</v>
      </c>
      <c r="AH224" s="131">
        <v>1.4110213743646867</v>
      </c>
      <c r="AI224" s="234">
        <v>6.6041666666666665E-2</v>
      </c>
      <c r="AJ224" s="235">
        <v>1.5236315086782375</v>
      </c>
      <c r="AK224" s="236">
        <v>6.8761574074074072E-2</v>
      </c>
      <c r="AL224" s="235">
        <v>1.5519853709508884</v>
      </c>
      <c r="AM224" s="236">
        <v>1.8012731481481484E-2</v>
      </c>
      <c r="AN224" s="242">
        <v>1.6269077984528542</v>
      </c>
      <c r="AO224" s="234"/>
      <c r="AP224" s="235"/>
      <c r="AQ224" s="236">
        <v>0.10618055555555556</v>
      </c>
      <c r="AR224" s="235">
        <v>1.6234294815076979</v>
      </c>
      <c r="AS224" s="236"/>
      <c r="AT224" s="237"/>
      <c r="AU224" s="132"/>
    </row>
    <row r="225" spans="2:47" ht="15.6" customHeight="1" x14ac:dyDescent="0.25">
      <c r="B225" s="60" t="s">
        <v>689</v>
      </c>
      <c r="C225" s="10" t="s">
        <v>665</v>
      </c>
      <c r="D225" s="22">
        <v>1999</v>
      </c>
      <c r="E225" s="28" t="s">
        <v>718</v>
      </c>
      <c r="F225" s="200"/>
      <c r="G225" s="282"/>
      <c r="H225" s="90">
        <v>1.0343000557724487</v>
      </c>
      <c r="I225" s="90">
        <v>1.0343000557724487</v>
      </c>
      <c r="J225" s="30">
        <f t="shared" si="18"/>
        <v>5.7461114209580479E-2</v>
      </c>
      <c r="K225" s="267">
        <f t="shared" si="19"/>
        <v>0.62031666356819726</v>
      </c>
      <c r="L225" s="73"/>
      <c r="M225" s="135">
        <v>4.2928240740740746E-2</v>
      </c>
      <c r="N225" s="90">
        <v>1.0343000557724487</v>
      </c>
      <c r="O225" s="116"/>
      <c r="P225" s="101"/>
      <c r="Q225" s="117"/>
      <c r="R225" s="101"/>
      <c r="S225" s="117"/>
      <c r="T225" s="126"/>
      <c r="U225" s="174"/>
      <c r="V225" s="101"/>
      <c r="W225" s="116"/>
      <c r="X225" s="101"/>
      <c r="Y225" s="116"/>
      <c r="Z225" s="120"/>
      <c r="AA225" s="116"/>
      <c r="AB225" s="126"/>
      <c r="AC225" s="127">
        <v>4.6365740740740742E-2</v>
      </c>
      <c r="AD225" s="139">
        <v>1.1137058659994439</v>
      </c>
      <c r="AE225" s="129"/>
      <c r="AF225" s="128"/>
      <c r="AG225" s="130"/>
      <c r="AH225" s="131"/>
      <c r="AI225" s="234"/>
      <c r="AJ225" s="235"/>
      <c r="AK225" s="236"/>
      <c r="AL225" s="235"/>
      <c r="AM225" s="236"/>
      <c r="AN225" s="242"/>
      <c r="AO225" s="234"/>
      <c r="AP225" s="235"/>
      <c r="AQ225" s="236"/>
      <c r="AR225" s="235"/>
      <c r="AS225" s="236"/>
      <c r="AT225" s="237"/>
      <c r="AU225" s="132"/>
    </row>
    <row r="226" spans="2:47" ht="15.6" customHeight="1" x14ac:dyDescent="0.25">
      <c r="B226" s="46" t="s">
        <v>1366</v>
      </c>
      <c r="C226" s="134" t="s">
        <v>1332</v>
      </c>
      <c r="D226" s="114">
        <v>1995</v>
      </c>
      <c r="E226" s="134" t="s">
        <v>1115</v>
      </c>
      <c r="F226" s="276"/>
      <c r="G226" s="282"/>
      <c r="H226" s="91">
        <v>1.0939765755716677</v>
      </c>
      <c r="I226" s="91">
        <f>H226*0.8</f>
        <v>0.87518126045733424</v>
      </c>
      <c r="J226" s="30">
        <f t="shared" si="18"/>
        <v>4.8621181136518567E-2</v>
      </c>
      <c r="K226" s="267">
        <f t="shared" si="19"/>
        <v>0.62915659664125911</v>
      </c>
      <c r="L226" s="73"/>
      <c r="M226" s="135">
        <v>4.5405092592592594E-2</v>
      </c>
      <c r="N226" s="91">
        <v>1.0939765755716677</v>
      </c>
      <c r="O226" s="116"/>
      <c r="P226" s="101"/>
      <c r="Q226" s="117"/>
      <c r="R226" s="101"/>
      <c r="S226" s="117"/>
      <c r="T226" s="126"/>
      <c r="U226" s="174"/>
      <c r="V226" s="101"/>
      <c r="W226" s="116"/>
      <c r="X226" s="101"/>
      <c r="Y226" s="116"/>
      <c r="Z226" s="120"/>
      <c r="AA226" s="116"/>
      <c r="AB226" s="126"/>
      <c r="AC226" s="127"/>
      <c r="AD226" s="128"/>
      <c r="AE226" s="129"/>
      <c r="AF226" s="128"/>
      <c r="AG226" s="130"/>
      <c r="AH226" s="131"/>
      <c r="AI226" s="234"/>
      <c r="AJ226" s="235"/>
      <c r="AK226" s="236"/>
      <c r="AL226" s="235"/>
      <c r="AM226" s="236"/>
      <c r="AN226" s="242"/>
      <c r="AO226" s="234"/>
      <c r="AP226" s="235"/>
      <c r="AQ226" s="236"/>
      <c r="AR226" s="235"/>
      <c r="AS226" s="236"/>
      <c r="AT226" s="237"/>
      <c r="AU226" s="132"/>
    </row>
    <row r="227" spans="2:47" ht="15.6" customHeight="1" x14ac:dyDescent="0.25">
      <c r="B227" s="46" t="s">
        <v>299</v>
      </c>
      <c r="C227" s="57" t="s">
        <v>298</v>
      </c>
      <c r="D227" s="58">
        <v>1979</v>
      </c>
      <c r="E227" s="59" t="s">
        <v>709</v>
      </c>
      <c r="F227" s="201">
        <v>1</v>
      </c>
      <c r="G227" s="282">
        <v>43243</v>
      </c>
      <c r="H227" s="90">
        <v>1.341616602949208</v>
      </c>
      <c r="I227" s="90">
        <v>1.341616602949208</v>
      </c>
      <c r="J227" s="30">
        <f t="shared" si="18"/>
        <v>7.4534255719400436E-2</v>
      </c>
      <c r="K227" s="267">
        <f t="shared" si="19"/>
        <v>0.60324352205837728</v>
      </c>
      <c r="L227" s="73"/>
      <c r="M227" s="135"/>
      <c r="N227" s="101"/>
      <c r="O227" s="116">
        <v>5.6863425925925921E-2</v>
      </c>
      <c r="P227" s="90">
        <v>1.341616602949208</v>
      </c>
      <c r="Q227" s="117">
        <v>1.5393171296296249E-2</v>
      </c>
      <c r="R227" s="101">
        <v>1.4705713243180532</v>
      </c>
      <c r="S227" s="117"/>
      <c r="T227" s="126"/>
      <c r="U227" s="174" t="s">
        <v>1202</v>
      </c>
      <c r="V227" s="101">
        <v>2.5340557275541795</v>
      </c>
      <c r="W227" s="116" t="s">
        <v>592</v>
      </c>
      <c r="X227" s="101">
        <v>0</v>
      </c>
      <c r="Y227" s="116">
        <v>1.4872685185185197E-2</v>
      </c>
      <c r="Z227" s="124">
        <v>1.3510955965849423</v>
      </c>
      <c r="AA227" s="116">
        <v>7.1404166666666713E-2</v>
      </c>
      <c r="AB227" s="153">
        <v>1.2661940852403539</v>
      </c>
      <c r="AC227" s="127">
        <v>6.1400462962962969E-2</v>
      </c>
      <c r="AD227" s="128">
        <v>1.4748401445649151</v>
      </c>
      <c r="AE227" s="129">
        <v>5.5787037037037031E-2</v>
      </c>
      <c r="AF227" s="139">
        <v>1.2734478203434609</v>
      </c>
      <c r="AG227" s="130">
        <v>1.3890817901234568E-2</v>
      </c>
      <c r="AH227" s="143">
        <v>1.253394137714962</v>
      </c>
      <c r="AI227" s="234">
        <v>5.3136574074074072E-2</v>
      </c>
      <c r="AJ227" s="235">
        <v>1.225901201602136</v>
      </c>
      <c r="AK227" s="236">
        <v>5.1817129629629623E-2</v>
      </c>
      <c r="AL227" s="235">
        <v>1.1695402298850575</v>
      </c>
      <c r="AM227" s="236">
        <v>1.4415895061728396E-2</v>
      </c>
      <c r="AN227" s="242">
        <v>1.3020419541431461</v>
      </c>
      <c r="AO227" s="234">
        <v>5.1898148148148145E-2</v>
      </c>
      <c r="AP227" s="235">
        <v>1.2164948453608249</v>
      </c>
      <c r="AQ227" s="236" t="s">
        <v>592</v>
      </c>
      <c r="AR227" s="235"/>
      <c r="AS227" s="236">
        <v>1.7439429012345683E-2</v>
      </c>
      <c r="AT227" s="237">
        <v>1.6243127672571782</v>
      </c>
      <c r="AU227" s="132"/>
    </row>
    <row r="228" spans="2:47" ht="15.6" customHeight="1" x14ac:dyDescent="0.25">
      <c r="B228" s="46" t="s">
        <v>301</v>
      </c>
      <c r="C228" s="10" t="s">
        <v>300</v>
      </c>
      <c r="D228" s="22">
        <v>1989</v>
      </c>
      <c r="E228" s="28" t="s">
        <v>725</v>
      </c>
      <c r="F228" s="200"/>
      <c r="G228" s="282"/>
      <c r="H228" s="90">
        <v>1.1453104359313075</v>
      </c>
      <c r="I228" s="90">
        <v>1.1453104359313075</v>
      </c>
      <c r="J228" s="30">
        <f t="shared" si="18"/>
        <v>6.3628357551739304E-2</v>
      </c>
      <c r="K228" s="267">
        <f t="shared" si="19"/>
        <v>0.61414942022603836</v>
      </c>
      <c r="L228" s="73"/>
      <c r="M228" s="135"/>
      <c r="N228" s="101"/>
      <c r="O228" s="116"/>
      <c r="P228" s="101"/>
      <c r="Q228" s="117"/>
      <c r="R228" s="101"/>
      <c r="S228" s="117"/>
      <c r="T228" s="126"/>
      <c r="U228" s="174"/>
      <c r="V228" s="101"/>
      <c r="W228" s="116"/>
      <c r="X228" s="101"/>
      <c r="Y228" s="116"/>
      <c r="Z228" s="120"/>
      <c r="AA228" s="116"/>
      <c r="AB228" s="126"/>
      <c r="AC228" s="127">
        <v>5.6284722222222222E-2</v>
      </c>
      <c r="AD228" s="128">
        <v>1.3519599666388655</v>
      </c>
      <c r="AE228" s="129">
        <v>5.0173611111111106E-2</v>
      </c>
      <c r="AF228" s="137">
        <v>1.1453104359313075</v>
      </c>
      <c r="AG228" s="130"/>
      <c r="AH228" s="131"/>
      <c r="AI228" s="234"/>
      <c r="AJ228" s="235"/>
      <c r="AK228" s="236"/>
      <c r="AL228" s="235"/>
      <c r="AM228" s="236"/>
      <c r="AN228" s="242"/>
      <c r="AO228" s="234"/>
      <c r="AP228" s="235"/>
      <c r="AQ228" s="236"/>
      <c r="AR228" s="235"/>
      <c r="AS228" s="236"/>
      <c r="AT228" s="237"/>
      <c r="AU228" s="132"/>
    </row>
    <row r="229" spans="2:47" ht="15.6" customHeight="1" x14ac:dyDescent="0.25">
      <c r="B229" s="46" t="s">
        <v>303</v>
      </c>
      <c r="C229" s="10" t="s">
        <v>302</v>
      </c>
      <c r="D229" s="22">
        <v>1996</v>
      </c>
      <c r="E229" s="28"/>
      <c r="F229" s="200"/>
      <c r="G229" s="282"/>
      <c r="H229" s="90">
        <v>1.1051338066630256</v>
      </c>
      <c r="I229" s="90">
        <v>1.1051338066630256</v>
      </c>
      <c r="J229" s="30">
        <f t="shared" si="18"/>
        <v>6.1396322592390307E-2</v>
      </c>
      <c r="K229" s="267">
        <f t="shared" si="19"/>
        <v>0.61638145518538745</v>
      </c>
      <c r="L229" s="73"/>
      <c r="M229" s="135"/>
      <c r="N229" s="101"/>
      <c r="O229" s="116">
        <v>4.6840277777777779E-2</v>
      </c>
      <c r="P229" s="90">
        <v>1.1051338066630256</v>
      </c>
      <c r="Q229" s="117"/>
      <c r="R229" s="101"/>
      <c r="S229" s="117"/>
      <c r="T229" s="126"/>
      <c r="U229" s="174"/>
      <c r="V229" s="101"/>
      <c r="W229" s="116">
        <v>4.9282407407407414E-2</v>
      </c>
      <c r="X229" s="101">
        <v>1.1520562770562794</v>
      </c>
      <c r="Y229" s="116"/>
      <c r="Z229" s="120"/>
      <c r="AA229" s="116"/>
      <c r="AB229" s="126"/>
      <c r="AC229" s="127"/>
      <c r="AD229" s="128"/>
      <c r="AE229" s="129"/>
      <c r="AF229" s="128"/>
      <c r="AG229" s="130">
        <v>1.2576003086419754E-2</v>
      </c>
      <c r="AH229" s="143">
        <v>1.1347559702012113</v>
      </c>
      <c r="AI229" s="234"/>
      <c r="AJ229" s="235"/>
      <c r="AK229" s="236"/>
      <c r="AL229" s="235"/>
      <c r="AM229" s="236">
        <v>1.404050925925926E-2</v>
      </c>
      <c r="AN229" s="242">
        <v>1.2681371524148026</v>
      </c>
      <c r="AO229" s="234">
        <v>4.2673611111111114E-2</v>
      </c>
      <c r="AP229" s="235">
        <v>1.000271296798698</v>
      </c>
      <c r="AQ229" s="236"/>
      <c r="AR229" s="235"/>
      <c r="AS229" s="236">
        <v>1.2953703703703703E-2</v>
      </c>
      <c r="AT229" s="237">
        <v>1.2065111933594452</v>
      </c>
      <c r="AU229" s="132"/>
    </row>
    <row r="230" spans="2:47" ht="15.6" customHeight="1" x14ac:dyDescent="0.25">
      <c r="B230" s="46" t="s">
        <v>305</v>
      </c>
      <c r="C230" s="57" t="s">
        <v>304</v>
      </c>
      <c r="D230" s="58">
        <v>1981</v>
      </c>
      <c r="E230" s="297" t="s">
        <v>1646</v>
      </c>
      <c r="F230" s="201">
        <v>1</v>
      </c>
      <c r="G230" s="282">
        <v>43245</v>
      </c>
      <c r="H230" s="90">
        <v>1.2050000000000001</v>
      </c>
      <c r="I230" s="90">
        <v>1.2050000000000001</v>
      </c>
      <c r="J230" s="30">
        <f t="shared" si="18"/>
        <v>6.6944444444444445E-2</v>
      </c>
      <c r="K230" s="267">
        <f t="shared" si="19"/>
        <v>0.61083333333333323</v>
      </c>
      <c r="L230" s="73"/>
      <c r="M230" s="135">
        <v>5.6539351851851855E-2</v>
      </c>
      <c r="N230" s="101">
        <v>1.3622420524261016</v>
      </c>
      <c r="O230" s="116"/>
      <c r="P230" s="101"/>
      <c r="Q230" s="117"/>
      <c r="R230" s="101"/>
      <c r="S230" s="117"/>
      <c r="T230" s="126"/>
      <c r="U230" s="174"/>
      <c r="V230" s="101"/>
      <c r="W230" s="116"/>
      <c r="X230" s="101"/>
      <c r="Y230" s="116"/>
      <c r="Z230" s="120"/>
      <c r="AA230" s="116"/>
      <c r="AB230" s="126"/>
      <c r="AC230" s="127">
        <v>4.3819444444444446E-2</v>
      </c>
      <c r="AD230" s="137">
        <v>1.0525437864887406</v>
      </c>
      <c r="AE230" s="129"/>
      <c r="AF230" s="128"/>
      <c r="AG230" s="130">
        <v>1.184567901234568E-2</v>
      </c>
      <c r="AH230" s="131">
        <v>1.0688574810276406</v>
      </c>
      <c r="AI230" s="234">
        <v>4.5428240740740734E-2</v>
      </c>
      <c r="AJ230" s="235">
        <v>1.0480640854472629</v>
      </c>
      <c r="AK230" s="236"/>
      <c r="AL230" s="235"/>
      <c r="AM230" s="236">
        <v>1.542361111111111E-2</v>
      </c>
      <c r="AN230" s="242">
        <v>1.3930587497386577</v>
      </c>
      <c r="AO230" s="234"/>
      <c r="AP230" s="235"/>
      <c r="AQ230" s="236"/>
      <c r="AR230" s="235"/>
      <c r="AS230" s="236"/>
      <c r="AT230" s="237"/>
      <c r="AU230" s="132"/>
    </row>
    <row r="231" spans="2:47" ht="15.6" customHeight="1" x14ac:dyDescent="0.25">
      <c r="B231" s="46" t="s">
        <v>307</v>
      </c>
      <c r="C231" s="10" t="s">
        <v>306</v>
      </c>
      <c r="D231" s="22">
        <v>1971</v>
      </c>
      <c r="E231" s="28" t="s">
        <v>709</v>
      </c>
      <c r="F231" s="200"/>
      <c r="G231" s="282"/>
      <c r="H231" s="90">
        <v>1.2728371956092082</v>
      </c>
      <c r="I231" s="90">
        <v>1.2728371956092082</v>
      </c>
      <c r="J231" s="30">
        <f t="shared" si="18"/>
        <v>7.0713177533844887E-2</v>
      </c>
      <c r="K231" s="267">
        <f t="shared" si="19"/>
        <v>0.60706460024393283</v>
      </c>
      <c r="L231" s="73"/>
      <c r="M231" s="135"/>
      <c r="N231" s="101"/>
      <c r="O231" s="116"/>
      <c r="P231" s="101"/>
      <c r="Q231" s="117"/>
      <c r="R231" s="101"/>
      <c r="S231" s="117"/>
      <c r="T231" s="126"/>
      <c r="U231" s="174"/>
      <c r="V231" s="101"/>
      <c r="W231" s="116"/>
      <c r="X231" s="101"/>
      <c r="Y231" s="116">
        <v>1.4011226851851855E-2</v>
      </c>
      <c r="Z231" s="125">
        <v>1.2728371956092082</v>
      </c>
      <c r="AA231" s="116"/>
      <c r="AB231" s="126"/>
      <c r="AC231" s="127">
        <v>5.6469907407407406E-2</v>
      </c>
      <c r="AD231" s="139">
        <v>1.3564081178760075</v>
      </c>
      <c r="AE231" s="129"/>
      <c r="AF231" s="128"/>
      <c r="AG231" s="130">
        <v>1.6754166666666667E-2</v>
      </c>
      <c r="AH231" s="131">
        <v>1.5117593817447608</v>
      </c>
      <c r="AI231" s="234"/>
      <c r="AJ231" s="235"/>
      <c r="AK231" s="236"/>
      <c r="AL231" s="235"/>
      <c r="AM231" s="236"/>
      <c r="AN231" s="242"/>
      <c r="AO231" s="234" t="s">
        <v>592</v>
      </c>
      <c r="AP231" s="235"/>
      <c r="AQ231" s="236"/>
      <c r="AR231" s="235"/>
      <c r="AS231" s="236"/>
      <c r="AT231" s="237"/>
      <c r="AU231" s="132"/>
    </row>
    <row r="232" spans="2:47" ht="15.6" customHeight="1" x14ac:dyDescent="0.25">
      <c r="B232" s="46" t="s">
        <v>309</v>
      </c>
      <c r="C232" s="57" t="s">
        <v>308</v>
      </c>
      <c r="D232" s="58">
        <v>1978</v>
      </c>
      <c r="E232" s="59" t="s">
        <v>709</v>
      </c>
      <c r="F232" s="201">
        <v>1</v>
      </c>
      <c r="G232" s="282">
        <v>43243</v>
      </c>
      <c r="H232" s="90">
        <v>1.2870016384489349</v>
      </c>
      <c r="I232" s="90">
        <v>1.2870016384489349</v>
      </c>
      <c r="J232" s="30">
        <f t="shared" si="18"/>
        <v>7.1500091024940829E-2</v>
      </c>
      <c r="K232" s="267">
        <f t="shared" si="19"/>
        <v>0.60627768675283689</v>
      </c>
      <c r="L232" s="73"/>
      <c r="M232" s="135"/>
      <c r="N232" s="101"/>
      <c r="O232" s="116">
        <v>5.454861111111111E-2</v>
      </c>
      <c r="P232" s="90">
        <v>1.2870016384489349</v>
      </c>
      <c r="Q232" s="117"/>
      <c r="R232" s="101"/>
      <c r="S232" s="117"/>
      <c r="T232" s="126"/>
      <c r="U232" s="174"/>
      <c r="V232" s="101"/>
      <c r="W232" s="116">
        <v>5.6365740740740744E-2</v>
      </c>
      <c r="X232" s="102">
        <v>1.3176406926406954</v>
      </c>
      <c r="Y232" s="116"/>
      <c r="Z232" s="120"/>
      <c r="AA232" s="116"/>
      <c r="AB232" s="126"/>
      <c r="AC232" s="127"/>
      <c r="AD232" s="128"/>
      <c r="AE232" s="129">
        <v>6.2638888888888897E-2</v>
      </c>
      <c r="AF232" s="139">
        <v>1.4298546895640689</v>
      </c>
      <c r="AG232" s="130"/>
      <c r="AH232" s="131"/>
      <c r="AI232" s="234"/>
      <c r="AJ232" s="235"/>
      <c r="AK232" s="236"/>
      <c r="AL232" s="235"/>
      <c r="AM232" s="236"/>
      <c r="AN232" s="242"/>
      <c r="AO232" s="234"/>
      <c r="AP232" s="235"/>
      <c r="AQ232" s="236"/>
      <c r="AR232" s="235"/>
      <c r="AS232" s="236"/>
      <c r="AT232" s="237"/>
      <c r="AU232" s="132"/>
    </row>
    <row r="233" spans="2:47" ht="15.6" customHeight="1" x14ac:dyDescent="0.25">
      <c r="B233" s="62" t="s">
        <v>916</v>
      </c>
      <c r="C233" s="55" t="s">
        <v>1029</v>
      </c>
      <c r="D233" s="22"/>
      <c r="E233" s="55" t="s">
        <v>1114</v>
      </c>
      <c r="F233" s="200"/>
      <c r="G233" s="282"/>
      <c r="H233" s="91">
        <v>1.1795327417252113</v>
      </c>
      <c r="I233" s="91">
        <f>H233*0.8</f>
        <v>0.94362619338016906</v>
      </c>
      <c r="J233" s="30">
        <f t="shared" si="18"/>
        <v>5.2423677410009389E-2</v>
      </c>
      <c r="K233" s="267">
        <f t="shared" si="19"/>
        <v>0.62535410036776828</v>
      </c>
      <c r="L233" s="73"/>
      <c r="M233" s="135"/>
      <c r="N233" s="101"/>
      <c r="O233" s="116"/>
      <c r="P233" s="101"/>
      <c r="Q233" s="117"/>
      <c r="R233" s="101"/>
      <c r="S233" s="117"/>
      <c r="T233" s="126"/>
      <c r="U233" s="174"/>
      <c r="V233" s="101"/>
      <c r="W233" s="116"/>
      <c r="X233" s="101"/>
      <c r="Y233" s="116">
        <v>1.298414351851862E-2</v>
      </c>
      <c r="Z233" s="138">
        <v>1.1795327417252113</v>
      </c>
      <c r="AA233" s="116"/>
      <c r="AB233" s="126"/>
      <c r="AC233" s="127"/>
      <c r="AD233" s="128"/>
      <c r="AE233" s="129"/>
      <c r="AF233" s="128"/>
      <c r="AG233" s="130"/>
      <c r="AH233" s="131"/>
      <c r="AI233" s="234"/>
      <c r="AJ233" s="235"/>
      <c r="AK233" s="236"/>
      <c r="AL233" s="235"/>
      <c r="AM233" s="236"/>
      <c r="AN233" s="242"/>
      <c r="AO233" s="234"/>
      <c r="AP233" s="235"/>
      <c r="AQ233" s="236"/>
      <c r="AR233" s="235"/>
      <c r="AS233" s="236"/>
      <c r="AT233" s="237"/>
      <c r="AU233" s="132"/>
    </row>
    <row r="234" spans="2:47" ht="15.6" customHeight="1" x14ac:dyDescent="0.25">
      <c r="B234" s="265" t="s">
        <v>1586</v>
      </c>
      <c r="C234" s="3" t="s">
        <v>1528</v>
      </c>
      <c r="D234" s="213">
        <v>1970</v>
      </c>
      <c r="E234" s="3" t="s">
        <v>1113</v>
      </c>
      <c r="F234" s="199"/>
      <c r="G234" s="282"/>
      <c r="H234" s="91">
        <v>1.2052426101505858</v>
      </c>
      <c r="I234" s="91">
        <f>H234*0.8</f>
        <v>0.9641940881204687</v>
      </c>
      <c r="J234" s="30">
        <f t="shared" si="18"/>
        <v>5.3566338228914927E-2</v>
      </c>
      <c r="K234" s="267">
        <f t="shared" si="19"/>
        <v>0.62421143954886282</v>
      </c>
      <c r="L234" s="74"/>
      <c r="M234" s="135">
        <v>5.002314814814815E-2</v>
      </c>
      <c r="N234" s="91">
        <v>1.2052426101505858</v>
      </c>
      <c r="O234" s="69"/>
      <c r="P234" s="80"/>
      <c r="Q234" s="72"/>
      <c r="R234" s="80"/>
      <c r="S234" s="63"/>
      <c r="T234" s="96"/>
      <c r="U234" s="203"/>
      <c r="V234" s="80"/>
      <c r="W234" s="69"/>
      <c r="X234" s="80"/>
      <c r="Y234" s="69"/>
      <c r="Z234" s="82"/>
      <c r="AA234" s="69"/>
      <c r="AB234" s="100"/>
      <c r="AC234" s="70"/>
      <c r="AD234" s="87"/>
      <c r="AE234" s="66"/>
      <c r="AF234" s="87"/>
      <c r="AG234" s="67"/>
      <c r="AH234" s="85"/>
      <c r="AI234" s="234"/>
      <c r="AJ234" s="235"/>
      <c r="AK234" s="236"/>
      <c r="AL234" s="235"/>
      <c r="AM234" s="236"/>
      <c r="AN234" s="242"/>
      <c r="AO234" s="234"/>
      <c r="AP234" s="235"/>
      <c r="AQ234" s="236"/>
      <c r="AR234" s="235"/>
      <c r="AS234" s="236"/>
      <c r="AT234" s="237"/>
      <c r="AU234" s="71"/>
    </row>
    <row r="235" spans="2:47" ht="15.6" customHeight="1" x14ac:dyDescent="0.25">
      <c r="B235" s="46" t="s">
        <v>1387</v>
      </c>
      <c r="C235" s="134" t="s">
        <v>1353</v>
      </c>
      <c r="D235" s="114">
        <v>1964</v>
      </c>
      <c r="E235" s="134" t="s">
        <v>1416</v>
      </c>
      <c r="F235" s="276"/>
      <c r="G235" s="282"/>
      <c r="H235" s="91">
        <v>1.5306748466257667</v>
      </c>
      <c r="I235" s="91">
        <f>H235*0.8</f>
        <v>1.2245398773006135</v>
      </c>
      <c r="J235" s="30">
        <f t="shared" si="18"/>
        <v>6.8029993183367415E-2</v>
      </c>
      <c r="K235" s="267">
        <f t="shared" si="19"/>
        <v>0.60974778459441026</v>
      </c>
      <c r="L235" s="73"/>
      <c r="M235" s="135">
        <v>6.3530092592592582E-2</v>
      </c>
      <c r="N235" s="91">
        <v>1.5306748466257667</v>
      </c>
      <c r="O235" s="116"/>
      <c r="P235" s="101"/>
      <c r="Q235" s="117"/>
      <c r="R235" s="101"/>
      <c r="S235" s="117"/>
      <c r="T235" s="126"/>
      <c r="U235" s="174"/>
      <c r="V235" s="101"/>
      <c r="W235" s="116"/>
      <c r="X235" s="101"/>
      <c r="Y235" s="116"/>
      <c r="Z235" s="120"/>
      <c r="AA235" s="116"/>
      <c r="AB235" s="126"/>
      <c r="AC235" s="127"/>
      <c r="AD235" s="128"/>
      <c r="AE235" s="129"/>
      <c r="AF235" s="128"/>
      <c r="AG235" s="130"/>
      <c r="AH235" s="131"/>
      <c r="AI235" s="234"/>
      <c r="AJ235" s="235"/>
      <c r="AK235" s="236"/>
      <c r="AL235" s="235"/>
      <c r="AM235" s="236"/>
      <c r="AN235" s="242"/>
      <c r="AO235" s="234"/>
      <c r="AP235" s="235"/>
      <c r="AQ235" s="236"/>
      <c r="AR235" s="235"/>
      <c r="AS235" s="236"/>
      <c r="AT235" s="237"/>
      <c r="AU235" s="132"/>
    </row>
    <row r="236" spans="2:47" ht="15.6" customHeight="1" x14ac:dyDescent="0.25">
      <c r="B236" s="265" t="s">
        <v>1574</v>
      </c>
      <c r="C236" s="3" t="s">
        <v>1508</v>
      </c>
      <c r="D236" s="213">
        <v>1999</v>
      </c>
      <c r="E236" s="3" t="s">
        <v>1509</v>
      </c>
      <c r="F236" s="199"/>
      <c r="G236" s="282"/>
      <c r="H236" s="91">
        <v>1.4283324037925265</v>
      </c>
      <c r="I236" s="91">
        <f>H236*0.8</f>
        <v>1.1426659230340213</v>
      </c>
      <c r="J236" s="30">
        <f t="shared" si="18"/>
        <v>6.3481440168556738E-2</v>
      </c>
      <c r="K236" s="267">
        <f t="shared" si="19"/>
        <v>0.61429633760922098</v>
      </c>
      <c r="L236" s="74"/>
      <c r="M236" s="135">
        <v>5.9282407407407402E-2</v>
      </c>
      <c r="N236" s="91">
        <v>1.4283324037925265</v>
      </c>
      <c r="O236" s="69"/>
      <c r="P236" s="80"/>
      <c r="Q236" s="72"/>
      <c r="R236" s="80"/>
      <c r="S236" s="63"/>
      <c r="T236" s="96"/>
      <c r="U236" s="203"/>
      <c r="V236" s="80"/>
      <c r="W236" s="69"/>
      <c r="X236" s="80"/>
      <c r="Y236" s="69"/>
      <c r="Z236" s="82"/>
      <c r="AA236" s="69"/>
      <c r="AB236" s="100"/>
      <c r="AC236" s="70"/>
      <c r="AD236" s="87"/>
      <c r="AE236" s="66"/>
      <c r="AF236" s="87"/>
      <c r="AG236" s="67"/>
      <c r="AH236" s="85"/>
      <c r="AI236" s="234"/>
      <c r="AJ236" s="235"/>
      <c r="AK236" s="236"/>
      <c r="AL236" s="235"/>
      <c r="AM236" s="236"/>
      <c r="AN236" s="242"/>
      <c r="AO236" s="234"/>
      <c r="AP236" s="235"/>
      <c r="AQ236" s="236"/>
      <c r="AR236" s="235"/>
      <c r="AS236" s="236"/>
      <c r="AT236" s="237"/>
      <c r="AU236" s="71"/>
    </row>
    <row r="237" spans="2:47" ht="15.6" customHeight="1" x14ac:dyDescent="0.25">
      <c r="B237" s="46" t="s">
        <v>311</v>
      </c>
      <c r="C237" s="10" t="s">
        <v>310</v>
      </c>
      <c r="D237" s="22">
        <v>1962</v>
      </c>
      <c r="E237" s="28" t="s">
        <v>726</v>
      </c>
      <c r="F237" s="200"/>
      <c r="G237" s="282"/>
      <c r="H237" s="91">
        <v>1.5660272449263273</v>
      </c>
      <c r="I237" s="91">
        <f>H237*0.8</f>
        <v>1.2528217959410619</v>
      </c>
      <c r="J237" s="30">
        <f t="shared" si="18"/>
        <v>6.9601210885614551E-2</v>
      </c>
      <c r="K237" s="267">
        <f t="shared" si="19"/>
        <v>0.60817656689216315</v>
      </c>
      <c r="L237" s="73"/>
      <c r="M237" s="135"/>
      <c r="N237" s="101"/>
      <c r="O237" s="116"/>
      <c r="P237" s="101"/>
      <c r="Q237" s="117"/>
      <c r="R237" s="101"/>
      <c r="S237" s="117"/>
      <c r="T237" s="126"/>
      <c r="U237" s="174"/>
      <c r="V237" s="101"/>
      <c r="W237" s="116"/>
      <c r="X237" s="101"/>
      <c r="Y237" s="116"/>
      <c r="Z237" s="120"/>
      <c r="AA237" s="116"/>
      <c r="AB237" s="126"/>
      <c r="AC237" s="127">
        <v>6.519675925925926E-2</v>
      </c>
      <c r="AD237" s="136">
        <v>1.5660272449263273</v>
      </c>
      <c r="AE237" s="129"/>
      <c r="AF237" s="128"/>
      <c r="AG237" s="130"/>
      <c r="AH237" s="131"/>
      <c r="AI237" s="234"/>
      <c r="AJ237" s="235"/>
      <c r="AK237" s="236"/>
      <c r="AL237" s="235"/>
      <c r="AM237" s="236">
        <v>1.6537037037037038E-2</v>
      </c>
      <c r="AN237" s="242">
        <v>1.4936232490068995</v>
      </c>
      <c r="AO237" s="234"/>
      <c r="AP237" s="235"/>
      <c r="AQ237" s="236"/>
      <c r="AR237" s="235"/>
      <c r="AS237" s="236"/>
      <c r="AT237" s="237"/>
      <c r="AU237" s="132"/>
    </row>
    <row r="238" spans="2:47" ht="15.6" customHeight="1" x14ac:dyDescent="0.25">
      <c r="B238" s="46" t="s">
        <v>312</v>
      </c>
      <c r="C238" s="57" t="s">
        <v>1617</v>
      </c>
      <c r="D238" s="58">
        <v>2002</v>
      </c>
      <c r="E238" s="59" t="s">
        <v>709</v>
      </c>
      <c r="F238" s="201">
        <v>1</v>
      </c>
      <c r="G238" s="282">
        <v>43235</v>
      </c>
      <c r="H238" s="90">
        <v>1.479643056330173</v>
      </c>
      <c r="I238" s="90">
        <v>1.479643056330173</v>
      </c>
      <c r="J238" s="30">
        <f t="shared" si="18"/>
        <v>8.2202392018342937E-2</v>
      </c>
      <c r="K238" s="267">
        <f t="shared" si="19"/>
        <v>0.59557538575943481</v>
      </c>
      <c r="L238" s="73"/>
      <c r="M238" s="135">
        <v>6.1412037037037036E-2</v>
      </c>
      <c r="N238" s="90">
        <v>1.479643056330173</v>
      </c>
      <c r="O238" s="116"/>
      <c r="P238" s="101"/>
      <c r="Q238" s="117"/>
      <c r="R238" s="101"/>
      <c r="S238" s="117"/>
      <c r="T238" s="126"/>
      <c r="U238" s="174"/>
      <c r="V238" s="101"/>
      <c r="W238" s="116"/>
      <c r="X238" s="101"/>
      <c r="Y238" s="116"/>
      <c r="Z238" s="120"/>
      <c r="AA238" s="116"/>
      <c r="AB238" s="126"/>
      <c r="AC238" s="127">
        <v>6.834490740740741E-2</v>
      </c>
      <c r="AD238" s="139">
        <v>1.6416458159577423</v>
      </c>
      <c r="AE238" s="129"/>
      <c r="AF238" s="128"/>
      <c r="AG238" s="130"/>
      <c r="AH238" s="131"/>
      <c r="AI238" s="234">
        <v>7.946759259259259E-2</v>
      </c>
      <c r="AJ238" s="235">
        <v>1.8333778371161549</v>
      </c>
      <c r="AK238" s="236"/>
      <c r="AL238" s="235"/>
      <c r="AM238" s="236">
        <v>1.8914930555555556E-2</v>
      </c>
      <c r="AN238" s="242">
        <v>1.7083943131925572</v>
      </c>
      <c r="AO238" s="234"/>
      <c r="AP238" s="235"/>
      <c r="AQ238" s="236"/>
      <c r="AR238" s="235"/>
      <c r="AS238" s="236"/>
      <c r="AT238" s="237"/>
      <c r="AU238" s="132"/>
    </row>
    <row r="239" spans="2:47" ht="15.6" customHeight="1" x14ac:dyDescent="0.25">
      <c r="B239" s="265" t="s">
        <v>1605</v>
      </c>
      <c r="C239" s="3" t="s">
        <v>1560</v>
      </c>
      <c r="D239" s="213">
        <v>1960</v>
      </c>
      <c r="E239" s="3" t="s">
        <v>709</v>
      </c>
      <c r="F239" s="199"/>
      <c r="G239" s="282"/>
      <c r="H239" s="91">
        <v>1.821249302844395</v>
      </c>
      <c r="I239" s="91">
        <f>H239*0.8</f>
        <v>1.4569994422755161</v>
      </c>
      <c r="J239" s="30">
        <f t="shared" si="18"/>
        <v>8.0944413459750897E-2</v>
      </c>
      <c r="K239" s="267">
        <f t="shared" si="19"/>
        <v>0.5968333643180268</v>
      </c>
      <c r="L239" s="74"/>
      <c r="M239" s="135">
        <v>7.5590277777777784E-2</v>
      </c>
      <c r="N239" s="91">
        <v>1.821249302844395</v>
      </c>
      <c r="O239" s="69"/>
      <c r="P239" s="80"/>
      <c r="Q239" s="72"/>
      <c r="R239" s="80"/>
      <c r="S239" s="63"/>
      <c r="T239" s="96"/>
      <c r="U239" s="203"/>
      <c r="V239" s="80"/>
      <c r="W239" s="69"/>
      <c r="X239" s="80"/>
      <c r="Y239" s="69"/>
      <c r="Z239" s="82"/>
      <c r="AA239" s="69"/>
      <c r="AB239" s="100"/>
      <c r="AC239" s="70"/>
      <c r="AD239" s="87"/>
      <c r="AE239" s="66"/>
      <c r="AF239" s="87"/>
      <c r="AG239" s="67"/>
      <c r="AH239" s="85"/>
      <c r="AI239" s="234"/>
      <c r="AJ239" s="235"/>
      <c r="AK239" s="236"/>
      <c r="AL239" s="235"/>
      <c r="AM239" s="236"/>
      <c r="AN239" s="242"/>
      <c r="AO239" s="234"/>
      <c r="AP239" s="235"/>
      <c r="AQ239" s="236"/>
      <c r="AR239" s="235"/>
      <c r="AS239" s="236"/>
      <c r="AT239" s="237"/>
      <c r="AU239" s="71"/>
    </row>
    <row r="240" spans="2:47" ht="15.6" customHeight="1" x14ac:dyDescent="0.25">
      <c r="B240" s="46" t="s">
        <v>314</v>
      </c>
      <c r="C240" s="10" t="s">
        <v>313</v>
      </c>
      <c r="D240" s="22">
        <v>1993</v>
      </c>
      <c r="E240" s="28" t="s">
        <v>718</v>
      </c>
      <c r="F240" s="200"/>
      <c r="G240" s="282"/>
      <c r="H240" s="91">
        <v>1.0205726994717819</v>
      </c>
      <c r="I240" s="91">
        <f>H240*0.8</f>
        <v>0.81645815957742551</v>
      </c>
      <c r="J240" s="30">
        <f t="shared" si="18"/>
        <v>4.5358786643190305E-2</v>
      </c>
      <c r="K240" s="267">
        <f t="shared" si="19"/>
        <v>0.63241899113458744</v>
      </c>
      <c r="L240" s="73"/>
      <c r="M240" s="135"/>
      <c r="N240" s="101"/>
      <c r="O240" s="116"/>
      <c r="P240" s="101"/>
      <c r="Q240" s="117"/>
      <c r="R240" s="101"/>
      <c r="S240" s="117"/>
      <c r="T240" s="126"/>
      <c r="U240" s="174"/>
      <c r="V240" s="101"/>
      <c r="W240" s="116"/>
      <c r="X240" s="101"/>
      <c r="Y240" s="116"/>
      <c r="Z240" s="120"/>
      <c r="AA240" s="116"/>
      <c r="AB240" s="126"/>
      <c r="AC240" s="127">
        <v>4.2488425925925923E-2</v>
      </c>
      <c r="AD240" s="136">
        <v>1.0205726994717819</v>
      </c>
      <c r="AE240" s="129"/>
      <c r="AF240" s="128"/>
      <c r="AG240" s="130"/>
      <c r="AH240" s="131"/>
      <c r="AI240" s="234"/>
      <c r="AJ240" s="235"/>
      <c r="AK240" s="236"/>
      <c r="AL240" s="235"/>
      <c r="AM240" s="236"/>
      <c r="AN240" s="242"/>
      <c r="AO240" s="234"/>
      <c r="AP240" s="235"/>
      <c r="AQ240" s="236"/>
      <c r="AR240" s="235"/>
      <c r="AS240" s="236"/>
      <c r="AT240" s="237"/>
      <c r="AU240" s="132"/>
    </row>
    <row r="241" spans="2:47" ht="15.6" customHeight="1" x14ac:dyDescent="0.25">
      <c r="B241" s="60" t="s">
        <v>690</v>
      </c>
      <c r="C241" s="10" t="s">
        <v>671</v>
      </c>
      <c r="D241" s="22">
        <v>1983</v>
      </c>
      <c r="E241" s="28" t="s">
        <v>709</v>
      </c>
      <c r="F241" s="200"/>
      <c r="G241" s="282"/>
      <c r="H241" s="90">
        <v>1.5005577244841051</v>
      </c>
      <c r="I241" s="90">
        <v>1.5005577244841051</v>
      </c>
      <c r="J241" s="30">
        <f t="shared" si="18"/>
        <v>8.3364318026894715E-2</v>
      </c>
      <c r="K241" s="267">
        <f t="shared" si="19"/>
        <v>0.594413459750883</v>
      </c>
      <c r="L241" s="73"/>
      <c r="M241" s="135">
        <v>6.2280092592592595E-2</v>
      </c>
      <c r="N241" s="90">
        <v>1.5005577244841051</v>
      </c>
      <c r="O241" s="116"/>
      <c r="P241" s="101"/>
      <c r="Q241" s="117"/>
      <c r="R241" s="101"/>
      <c r="S241" s="117"/>
      <c r="T241" s="126"/>
      <c r="U241" s="174"/>
      <c r="V241" s="101"/>
      <c r="W241" s="116"/>
      <c r="X241" s="101"/>
      <c r="Y241" s="116"/>
      <c r="Z241" s="120"/>
      <c r="AA241" s="116"/>
      <c r="AB241" s="126"/>
      <c r="AC241" s="127">
        <v>6.6307870370370378E-2</v>
      </c>
      <c r="AD241" s="139">
        <v>1.5927161523491797</v>
      </c>
      <c r="AE241" s="129"/>
      <c r="AF241" s="128"/>
      <c r="AG241" s="130"/>
      <c r="AH241" s="131"/>
      <c r="AI241" s="234"/>
      <c r="AJ241" s="235"/>
      <c r="AK241" s="236"/>
      <c r="AL241" s="235"/>
      <c r="AM241" s="236"/>
      <c r="AN241" s="242"/>
      <c r="AO241" s="234"/>
      <c r="AP241" s="235"/>
      <c r="AQ241" s="236"/>
      <c r="AR241" s="235"/>
      <c r="AS241" s="236"/>
      <c r="AT241" s="237"/>
      <c r="AU241" s="132"/>
    </row>
    <row r="242" spans="2:47" ht="15.6" customHeight="1" x14ac:dyDescent="0.25">
      <c r="B242" s="61" t="s">
        <v>869</v>
      </c>
      <c r="C242" s="10" t="s">
        <v>870</v>
      </c>
      <c r="D242" s="27">
        <v>1974</v>
      </c>
      <c r="E242" s="28" t="s">
        <v>871</v>
      </c>
      <c r="F242" s="200"/>
      <c r="G242" s="282"/>
      <c r="H242" s="91">
        <v>1.4828623358589854</v>
      </c>
      <c r="I242" s="91">
        <f>H242*0.8</f>
        <v>1.1862898686871883</v>
      </c>
      <c r="J242" s="30">
        <f t="shared" si="18"/>
        <v>6.590499270484379E-2</v>
      </c>
      <c r="K242" s="267">
        <f t="shared" si="19"/>
        <v>0.61187278507293397</v>
      </c>
      <c r="L242" s="73"/>
      <c r="M242" s="135"/>
      <c r="N242" s="101"/>
      <c r="O242" s="116"/>
      <c r="P242" s="101"/>
      <c r="Q242" s="117"/>
      <c r="R242" s="101"/>
      <c r="S242" s="117"/>
      <c r="T242" s="126"/>
      <c r="U242" s="174"/>
      <c r="V242" s="101"/>
      <c r="W242" s="116"/>
      <c r="X242" s="101"/>
      <c r="Y242" s="116"/>
      <c r="Z242" s="120"/>
      <c r="AA242" s="116">
        <v>8.362268518518523E-2</v>
      </c>
      <c r="AB242" s="149">
        <v>1.4828623358589854</v>
      </c>
      <c r="AC242" s="127"/>
      <c r="AD242" s="128"/>
      <c r="AE242" s="129"/>
      <c r="AF242" s="128"/>
      <c r="AG242" s="130"/>
      <c r="AH242" s="131"/>
      <c r="AI242" s="234"/>
      <c r="AJ242" s="235"/>
      <c r="AK242" s="236"/>
      <c r="AL242" s="235"/>
      <c r="AM242" s="236"/>
      <c r="AN242" s="242"/>
      <c r="AO242" s="234"/>
      <c r="AP242" s="235"/>
      <c r="AQ242" s="236"/>
      <c r="AR242" s="235"/>
      <c r="AS242" s="236"/>
      <c r="AT242" s="237"/>
      <c r="AU242" s="132"/>
    </row>
    <row r="243" spans="2:47" ht="15.6" customHeight="1" x14ac:dyDescent="0.25">
      <c r="B243" s="46" t="s">
        <v>318</v>
      </c>
      <c r="C243" s="10" t="s">
        <v>317</v>
      </c>
      <c r="D243" s="22">
        <v>1992</v>
      </c>
      <c r="E243" s="28" t="s">
        <v>776</v>
      </c>
      <c r="F243" s="200"/>
      <c r="G243" s="282"/>
      <c r="H243" s="91">
        <v>1.2512549537648612</v>
      </c>
      <c r="I243" s="91">
        <f>H243*0.8</f>
        <v>1.001003963011889</v>
      </c>
      <c r="J243" s="30">
        <f t="shared" si="18"/>
        <v>5.5611331278438272E-2</v>
      </c>
      <c r="K243" s="267">
        <f t="shared" si="19"/>
        <v>0.62216644649933939</v>
      </c>
      <c r="L243" s="73"/>
      <c r="M243" s="135"/>
      <c r="N243" s="101"/>
      <c r="O243" s="116"/>
      <c r="P243" s="101"/>
      <c r="Q243" s="117"/>
      <c r="R243" s="101"/>
      <c r="S243" s="117"/>
      <c r="T243" s="126"/>
      <c r="U243" s="174"/>
      <c r="V243" s="101"/>
      <c r="W243" s="116"/>
      <c r="X243" s="101"/>
      <c r="Y243" s="116"/>
      <c r="Z243" s="120"/>
      <c r="AA243" s="116"/>
      <c r="AB243" s="126"/>
      <c r="AC243" s="127"/>
      <c r="AD243" s="128"/>
      <c r="AE243" s="129">
        <v>5.4814814814814816E-2</v>
      </c>
      <c r="AF243" s="136">
        <v>1.2512549537648612</v>
      </c>
      <c r="AG243" s="130"/>
      <c r="AH243" s="131"/>
      <c r="AI243" s="234"/>
      <c r="AJ243" s="235"/>
      <c r="AK243" s="236"/>
      <c r="AL243" s="235"/>
      <c r="AM243" s="236"/>
      <c r="AN243" s="242"/>
      <c r="AO243" s="234"/>
      <c r="AP243" s="235"/>
      <c r="AQ243" s="236"/>
      <c r="AR243" s="235"/>
      <c r="AS243" s="236"/>
      <c r="AT243" s="237"/>
      <c r="AU243" s="132"/>
    </row>
    <row r="244" spans="2:47" ht="15.6" customHeight="1" x14ac:dyDescent="0.25">
      <c r="B244" s="287" t="s">
        <v>803</v>
      </c>
      <c r="C244" s="288" t="s">
        <v>866</v>
      </c>
      <c r="D244" s="289">
        <v>1981</v>
      </c>
      <c r="E244" s="59" t="s">
        <v>1653</v>
      </c>
      <c r="F244" s="201">
        <v>1</v>
      </c>
      <c r="G244" s="282">
        <v>43210</v>
      </c>
      <c r="H244" s="90">
        <v>1.0844084845834241</v>
      </c>
      <c r="I244" s="90">
        <v>1.0844084845834241</v>
      </c>
      <c r="J244" s="30">
        <f t="shared" si="18"/>
        <v>6.0244915810190224E-2</v>
      </c>
      <c r="K244" s="267">
        <f t="shared" si="19"/>
        <v>0.6175328619675875</v>
      </c>
      <c r="L244" s="73"/>
      <c r="M244" s="135">
        <v>5.0219907407407414E-2</v>
      </c>
      <c r="N244" s="101">
        <v>1.2099832682654772</v>
      </c>
      <c r="O244" s="116"/>
      <c r="P244" s="101"/>
      <c r="Q244" s="117"/>
      <c r="R244" s="101"/>
      <c r="S244" s="117">
        <v>5.7395833333333313E-2</v>
      </c>
      <c r="T244" s="144">
        <v>1.0844084845834241</v>
      </c>
      <c r="U244" s="174"/>
      <c r="V244" s="101"/>
      <c r="W244" s="116" t="s">
        <v>592</v>
      </c>
      <c r="X244" s="101">
        <v>0</v>
      </c>
      <c r="Y244" s="116"/>
      <c r="Z244" s="120"/>
      <c r="AA244" s="116">
        <v>6.0567129629629624E-2</v>
      </c>
      <c r="AB244" s="153">
        <v>1.074023336131497</v>
      </c>
      <c r="AC244" s="127"/>
      <c r="AD244" s="128"/>
      <c r="AE244" s="129"/>
      <c r="AF244" s="139"/>
      <c r="AG244" s="130"/>
      <c r="AH244" s="131"/>
      <c r="AI244" s="234"/>
      <c r="AJ244" s="235"/>
      <c r="AK244" s="236"/>
      <c r="AL244" s="235"/>
      <c r="AM244" s="236"/>
      <c r="AN244" s="242"/>
      <c r="AO244" s="234"/>
      <c r="AP244" s="235"/>
      <c r="AQ244" s="236"/>
      <c r="AR244" s="235"/>
      <c r="AS244" s="236"/>
      <c r="AT244" s="237"/>
      <c r="AU244" s="132"/>
    </row>
    <row r="245" spans="2:47" ht="15.6" customHeight="1" x14ac:dyDescent="0.25">
      <c r="B245" s="46" t="s">
        <v>1391</v>
      </c>
      <c r="C245" s="134" t="s">
        <v>1357</v>
      </c>
      <c r="D245" s="114">
        <v>1989</v>
      </c>
      <c r="E245" s="134" t="s">
        <v>1419</v>
      </c>
      <c r="F245" s="276"/>
      <c r="G245" s="282"/>
      <c r="H245" s="91">
        <v>1.6070831009481319</v>
      </c>
      <c r="I245" s="91">
        <f>H245*0.8</f>
        <v>1.2856664807585056</v>
      </c>
      <c r="J245" s="30">
        <f t="shared" si="18"/>
        <v>7.1425915597694747E-2</v>
      </c>
      <c r="K245" s="267">
        <f t="shared" si="19"/>
        <v>0.60635186218008297</v>
      </c>
      <c r="L245" s="73"/>
      <c r="M245" s="135">
        <v>6.6701388888888893E-2</v>
      </c>
      <c r="N245" s="91">
        <v>1.6070831009481319</v>
      </c>
      <c r="O245" s="116"/>
      <c r="P245" s="101"/>
      <c r="Q245" s="117"/>
      <c r="R245" s="101"/>
      <c r="S245" s="117"/>
      <c r="T245" s="126"/>
      <c r="U245" s="174"/>
      <c r="V245" s="101"/>
      <c r="W245" s="116"/>
      <c r="X245" s="101"/>
      <c r="Y245" s="116"/>
      <c r="Z245" s="120"/>
      <c r="AA245" s="116"/>
      <c r="AB245" s="126"/>
      <c r="AC245" s="127"/>
      <c r="AD245" s="128"/>
      <c r="AE245" s="129"/>
      <c r="AF245" s="128"/>
      <c r="AG245" s="130"/>
      <c r="AH245" s="131"/>
      <c r="AI245" s="234"/>
      <c r="AJ245" s="235"/>
      <c r="AK245" s="236"/>
      <c r="AL245" s="235"/>
      <c r="AM245" s="236"/>
      <c r="AN245" s="242"/>
      <c r="AO245" s="234"/>
      <c r="AP245" s="235"/>
      <c r="AQ245" s="236"/>
      <c r="AR245" s="235"/>
      <c r="AS245" s="236"/>
      <c r="AT245" s="237"/>
      <c r="AU245" s="132"/>
    </row>
    <row r="246" spans="2:47" ht="15.6" customHeight="1" x14ac:dyDescent="0.25">
      <c r="B246" s="46" t="s">
        <v>322</v>
      </c>
      <c r="C246" s="10" t="s">
        <v>321</v>
      </c>
      <c r="D246" s="22">
        <v>1970</v>
      </c>
      <c r="E246" s="55" t="s">
        <v>877</v>
      </c>
      <c r="F246" s="200"/>
      <c r="G246" s="282"/>
      <c r="H246" s="90">
        <v>1.3198051948051988</v>
      </c>
      <c r="I246" s="90">
        <v>1.3198051948051988</v>
      </c>
      <c r="J246" s="30">
        <f t="shared" si="18"/>
        <v>7.3322510822511039E-2</v>
      </c>
      <c r="K246" s="267">
        <f t="shared" si="19"/>
        <v>0.60445526695526663</v>
      </c>
      <c r="L246" s="73"/>
      <c r="M246" s="135"/>
      <c r="N246" s="101"/>
      <c r="O246" s="116"/>
      <c r="P246" s="101"/>
      <c r="Q246" s="117"/>
      <c r="R246" s="101"/>
      <c r="S246" s="117"/>
      <c r="T246" s="126"/>
      <c r="U246" s="174" t="s">
        <v>1193</v>
      </c>
      <c r="V246" s="102">
        <v>1.3426212590299276</v>
      </c>
      <c r="W246" s="116">
        <v>5.6458333333333388E-2</v>
      </c>
      <c r="X246" s="90">
        <v>1.3198051948051988</v>
      </c>
      <c r="Y246" s="116"/>
      <c r="Z246" s="120"/>
      <c r="AA246" s="116">
        <v>8.1099537037036984E-2</v>
      </c>
      <c r="AB246" s="126">
        <v>1.438119915206076</v>
      </c>
      <c r="AC246" s="127"/>
      <c r="AD246" s="128"/>
      <c r="AE246" s="129"/>
      <c r="AF246" s="128"/>
      <c r="AG246" s="130"/>
      <c r="AH246" s="131"/>
      <c r="AI246" s="234">
        <v>5.8217592592592592E-2</v>
      </c>
      <c r="AJ246" s="235">
        <v>1.343124165554072</v>
      </c>
      <c r="AK246" s="236">
        <v>5.3460648148148153E-2</v>
      </c>
      <c r="AL246" s="235">
        <v>1.2066353187042844</v>
      </c>
      <c r="AM246" s="236"/>
      <c r="AN246" s="242"/>
      <c r="AO246" s="234"/>
      <c r="AP246" s="235"/>
      <c r="AQ246" s="236">
        <v>8.8611111111111099E-2</v>
      </c>
      <c r="AR246" s="235">
        <v>1.3548044593877189</v>
      </c>
      <c r="AS246" s="236"/>
      <c r="AT246" s="237"/>
      <c r="AU246" s="132"/>
    </row>
    <row r="247" spans="2:47" ht="15.6" customHeight="1" x14ac:dyDescent="0.25">
      <c r="B247" s="46" t="s">
        <v>1372</v>
      </c>
      <c r="C247" s="55" t="s">
        <v>1338</v>
      </c>
      <c r="D247" s="22">
        <v>1981</v>
      </c>
      <c r="E247" s="55" t="s">
        <v>709</v>
      </c>
      <c r="F247" s="276"/>
      <c r="G247" s="284"/>
      <c r="H247" s="91">
        <v>1.2228109313998885</v>
      </c>
      <c r="I247" s="91">
        <f>H247*0.8</f>
        <v>0.97824874511991089</v>
      </c>
      <c r="J247" s="30">
        <f t="shared" si="18"/>
        <v>5.4347152506661715E-2</v>
      </c>
      <c r="K247" s="267">
        <f t="shared" si="19"/>
        <v>0.62343062527111603</v>
      </c>
      <c r="L247" s="73"/>
      <c r="M247" s="135">
        <v>5.0752314814814813E-2</v>
      </c>
      <c r="N247" s="91">
        <v>1.2228109313998885</v>
      </c>
      <c r="O247" s="116"/>
      <c r="P247" s="101"/>
      <c r="Q247" s="117"/>
      <c r="R247" s="101"/>
      <c r="S247" s="117"/>
      <c r="T247" s="126"/>
      <c r="U247" s="174"/>
      <c r="V247" s="101"/>
      <c r="W247" s="116"/>
      <c r="X247" s="101"/>
      <c r="Y247" s="116"/>
      <c r="Z247" s="120"/>
      <c r="AA247" s="116"/>
      <c r="AB247" s="126"/>
      <c r="AC247" s="127"/>
      <c r="AD247" s="128"/>
      <c r="AE247" s="129"/>
      <c r="AF247" s="128"/>
      <c r="AG247" s="130"/>
      <c r="AH247" s="131"/>
      <c r="AI247" s="234"/>
      <c r="AJ247" s="235"/>
      <c r="AK247" s="236"/>
      <c r="AL247" s="235"/>
      <c r="AM247" s="236"/>
      <c r="AN247" s="242"/>
      <c r="AO247" s="234"/>
      <c r="AP247" s="235"/>
      <c r="AQ247" s="236"/>
      <c r="AR247" s="235"/>
      <c r="AS247" s="236"/>
      <c r="AT247" s="237"/>
      <c r="AU247" s="132"/>
    </row>
    <row r="248" spans="2:47" ht="15.6" customHeight="1" x14ac:dyDescent="0.25">
      <c r="B248" s="46" t="s">
        <v>1394</v>
      </c>
      <c r="C248" s="193" t="s">
        <v>1360</v>
      </c>
      <c r="D248" s="58">
        <v>1976</v>
      </c>
      <c r="E248" s="193" t="s">
        <v>1422</v>
      </c>
      <c r="F248" s="277">
        <v>1</v>
      </c>
      <c r="G248" s="284">
        <v>43246</v>
      </c>
      <c r="H248" s="91">
        <v>1.6650864472950362</v>
      </c>
      <c r="I248" s="91">
        <f>H248*0.8</f>
        <v>1.3320691578360291</v>
      </c>
      <c r="J248" s="30">
        <f t="shared" si="18"/>
        <v>7.4003842102001616E-2</v>
      </c>
      <c r="K248" s="267" t="s">
        <v>1648</v>
      </c>
      <c r="L248" s="73"/>
      <c r="M248" s="135">
        <v>6.9108796296296293E-2</v>
      </c>
      <c r="N248" s="91">
        <v>1.6650864472950362</v>
      </c>
      <c r="O248" s="116"/>
      <c r="P248" s="101"/>
      <c r="Q248" s="117"/>
      <c r="R248" s="101"/>
      <c r="S248" s="117"/>
      <c r="T248" s="126"/>
      <c r="U248" s="174"/>
      <c r="V248" s="101"/>
      <c r="W248" s="116"/>
      <c r="X248" s="101"/>
      <c r="Y248" s="116"/>
      <c r="Z248" s="120"/>
      <c r="AA248" s="116"/>
      <c r="AB248" s="126"/>
      <c r="AC248" s="127"/>
      <c r="AD248" s="128"/>
      <c r="AE248" s="129"/>
      <c r="AF248" s="128"/>
      <c r="AG248" s="130"/>
      <c r="AH248" s="131"/>
      <c r="AI248" s="234"/>
      <c r="AJ248" s="235"/>
      <c r="AK248" s="236"/>
      <c r="AL248" s="235"/>
      <c r="AM248" s="236"/>
      <c r="AN248" s="242"/>
      <c r="AO248" s="234"/>
      <c r="AP248" s="235"/>
      <c r="AQ248" s="236"/>
      <c r="AR248" s="235"/>
      <c r="AS248" s="236"/>
      <c r="AT248" s="237"/>
      <c r="AU248" s="132"/>
    </row>
    <row r="249" spans="2:47" ht="15.6" customHeight="1" x14ac:dyDescent="0.25">
      <c r="B249" s="46" t="s">
        <v>1477</v>
      </c>
      <c r="C249" s="123" t="s">
        <v>1437</v>
      </c>
      <c r="D249" s="114"/>
      <c r="E249" s="123"/>
      <c r="F249" s="199"/>
      <c r="G249" s="282"/>
      <c r="H249" s="91">
        <v>1.3461117438273362</v>
      </c>
      <c r="I249" s="91">
        <f>H249*0.8</f>
        <v>1.076889395061869</v>
      </c>
      <c r="J249" s="30">
        <f t="shared" si="18"/>
        <v>5.9827188614548277E-2</v>
      </c>
      <c r="K249" s="267">
        <f t="shared" si="19"/>
        <v>0.61795058916322942</v>
      </c>
      <c r="L249" s="73"/>
      <c r="M249" s="135"/>
      <c r="N249" s="101"/>
      <c r="O249" s="116"/>
      <c r="P249" s="101"/>
      <c r="Q249" s="117">
        <v>1.4090393518518485E-2</v>
      </c>
      <c r="R249" s="91">
        <v>1.3461117438273362</v>
      </c>
      <c r="S249" s="117"/>
      <c r="T249" s="126"/>
      <c r="U249" s="174"/>
      <c r="V249" s="101"/>
      <c r="W249" s="116"/>
      <c r="X249" s="101"/>
      <c r="Y249" s="116"/>
      <c r="Z249" s="120"/>
      <c r="AA249" s="116"/>
      <c r="AB249" s="126"/>
      <c r="AC249" s="127"/>
      <c r="AD249" s="128"/>
      <c r="AE249" s="129"/>
      <c r="AF249" s="128"/>
      <c r="AG249" s="130"/>
      <c r="AH249" s="131"/>
      <c r="AI249" s="234"/>
      <c r="AJ249" s="235"/>
      <c r="AK249" s="236"/>
      <c r="AL249" s="235"/>
      <c r="AM249" s="236"/>
      <c r="AN249" s="242"/>
      <c r="AO249" s="234"/>
      <c r="AP249" s="235"/>
      <c r="AQ249" s="236"/>
      <c r="AR249" s="235"/>
      <c r="AS249" s="236"/>
      <c r="AT249" s="237"/>
      <c r="AU249" s="132"/>
    </row>
    <row r="250" spans="2:47" ht="15.6" customHeight="1" x14ac:dyDescent="0.25">
      <c r="B250" s="62" t="s">
        <v>948</v>
      </c>
      <c r="C250" s="55" t="s">
        <v>1061</v>
      </c>
      <c r="D250" s="22"/>
      <c r="E250" s="55" t="s">
        <v>740</v>
      </c>
      <c r="F250" s="200"/>
      <c r="G250" s="282"/>
      <c r="H250" s="91">
        <v>1.3341450216450235</v>
      </c>
      <c r="I250" s="91">
        <f>H250*0.8</f>
        <v>1.0673160173160188</v>
      </c>
      <c r="J250" s="30">
        <f t="shared" si="18"/>
        <v>5.9295334295334373E-2</v>
      </c>
      <c r="K250" s="267">
        <f t="shared" si="19"/>
        <v>0.6184824434824433</v>
      </c>
      <c r="L250" s="73"/>
      <c r="M250" s="135"/>
      <c r="N250" s="101"/>
      <c r="O250" s="116"/>
      <c r="P250" s="101"/>
      <c r="Q250" s="117"/>
      <c r="R250" s="101"/>
      <c r="S250" s="117"/>
      <c r="T250" s="126"/>
      <c r="U250" s="174"/>
      <c r="V250" s="101"/>
      <c r="W250" s="116">
        <v>5.7071759259259225E-2</v>
      </c>
      <c r="X250" s="91">
        <v>1.3341450216450235</v>
      </c>
      <c r="Y250" s="116"/>
      <c r="Z250" s="120"/>
      <c r="AA250" s="116"/>
      <c r="AB250" s="126"/>
      <c r="AC250" s="127"/>
      <c r="AD250" s="128"/>
      <c r="AE250" s="129"/>
      <c r="AF250" s="128"/>
      <c r="AG250" s="130"/>
      <c r="AH250" s="131"/>
      <c r="AI250" s="234"/>
      <c r="AJ250" s="235"/>
      <c r="AK250" s="236"/>
      <c r="AL250" s="235"/>
      <c r="AM250" s="236"/>
      <c r="AN250" s="242"/>
      <c r="AO250" s="234"/>
      <c r="AP250" s="235"/>
      <c r="AQ250" s="236"/>
      <c r="AR250" s="235"/>
      <c r="AS250" s="236"/>
      <c r="AT250" s="237"/>
      <c r="AU250" s="132"/>
    </row>
    <row r="251" spans="2:47" ht="15.6" customHeight="1" x14ac:dyDescent="0.25">
      <c r="B251" s="60" t="s">
        <v>691</v>
      </c>
      <c r="C251" s="10" t="s">
        <v>675</v>
      </c>
      <c r="D251" s="22">
        <v>1955</v>
      </c>
      <c r="E251" s="28" t="s">
        <v>743</v>
      </c>
      <c r="F251" s="200"/>
      <c r="G251" s="282"/>
      <c r="H251" s="91">
        <v>1.7686961356686124</v>
      </c>
      <c r="I251" s="91">
        <f>H251*0.8</f>
        <v>1.4149569085348901</v>
      </c>
      <c r="J251" s="30">
        <f t="shared" si="18"/>
        <v>7.860871714082722E-2</v>
      </c>
      <c r="K251" s="267">
        <f t="shared" si="19"/>
        <v>0.59916906063695052</v>
      </c>
      <c r="L251" s="73"/>
      <c r="M251" s="135"/>
      <c r="N251" s="101"/>
      <c r="O251" s="116"/>
      <c r="P251" s="101"/>
      <c r="Q251" s="117"/>
      <c r="R251" s="101"/>
      <c r="S251" s="117"/>
      <c r="T251" s="126"/>
      <c r="U251" s="174"/>
      <c r="V251" s="101"/>
      <c r="W251" s="116"/>
      <c r="X251" s="101"/>
      <c r="Y251" s="116"/>
      <c r="Z251" s="120"/>
      <c r="AA251" s="116"/>
      <c r="AB251" s="126"/>
      <c r="AC251" s="127">
        <v>7.363425925925926E-2</v>
      </c>
      <c r="AD251" s="136">
        <v>1.7686961356686124</v>
      </c>
      <c r="AE251" s="129"/>
      <c r="AF251" s="128"/>
      <c r="AG251" s="130"/>
      <c r="AH251" s="131"/>
      <c r="AI251" s="234"/>
      <c r="AJ251" s="235"/>
      <c r="AK251" s="236"/>
      <c r="AL251" s="235"/>
      <c r="AM251" s="236"/>
      <c r="AN251" s="242"/>
      <c r="AO251" s="234"/>
      <c r="AP251" s="235"/>
      <c r="AQ251" s="236"/>
      <c r="AR251" s="235"/>
      <c r="AS251" s="236"/>
      <c r="AT251" s="237"/>
      <c r="AU251" s="132"/>
    </row>
    <row r="252" spans="2:47" ht="15.6" customHeight="1" x14ac:dyDescent="0.25">
      <c r="B252" s="46" t="s">
        <v>328</v>
      </c>
      <c r="C252" s="57" t="s">
        <v>327</v>
      </c>
      <c r="D252" s="58">
        <v>1953</v>
      </c>
      <c r="E252" s="59" t="s">
        <v>865</v>
      </c>
      <c r="F252" s="201">
        <v>1</v>
      </c>
      <c r="G252" s="284">
        <v>43242</v>
      </c>
      <c r="H252" s="90">
        <v>1.2020555434069544</v>
      </c>
      <c r="I252" s="90">
        <v>1.2020555434069544</v>
      </c>
      <c r="J252" s="273">
        <f t="shared" si="18"/>
        <v>6.6780863522608577E-2</v>
      </c>
      <c r="K252" s="267">
        <f t="shared" si="19"/>
        <v>0.61099691425516911</v>
      </c>
      <c r="L252" s="112"/>
      <c r="M252" s="135">
        <v>5.5185185185185191E-2</v>
      </c>
      <c r="N252" s="101">
        <v>1.329615170105968</v>
      </c>
      <c r="O252" s="116">
        <v>4.7719907407407412E-2</v>
      </c>
      <c r="P252" s="102">
        <v>1.1258874931731295</v>
      </c>
      <c r="Q252" s="117">
        <v>1.4547453703703694E-2</v>
      </c>
      <c r="R252" s="101">
        <v>1.3897765344596988</v>
      </c>
      <c r="S252" s="117">
        <v>6.3622685185185213E-2</v>
      </c>
      <c r="T252" s="144">
        <v>1.2020555434069544</v>
      </c>
      <c r="U252" s="174" t="s">
        <v>1192</v>
      </c>
      <c r="V252" s="101">
        <v>1.2778637770897832</v>
      </c>
      <c r="W252" s="116">
        <v>4.8912037037037059E-2</v>
      </c>
      <c r="X252" s="102">
        <v>1.1433982683982713</v>
      </c>
      <c r="Y252" s="116">
        <v>1.3670254629629675E-2</v>
      </c>
      <c r="Z252" s="120">
        <v>1.241861883332642</v>
      </c>
      <c r="AA252" s="116">
        <v>6.8055555555555647E-2</v>
      </c>
      <c r="AB252" s="153">
        <v>1.206813914858248</v>
      </c>
      <c r="AC252" s="127"/>
      <c r="AD252" s="128"/>
      <c r="AE252" s="129"/>
      <c r="AF252" s="128"/>
      <c r="AG252" s="130"/>
      <c r="AH252" s="131"/>
      <c r="AI252" s="234">
        <v>6.1238425925925925E-2</v>
      </c>
      <c r="AJ252" s="235">
        <v>1.4128170894526035</v>
      </c>
      <c r="AK252" s="236"/>
      <c r="AL252" s="235"/>
      <c r="AM252" s="236">
        <v>1.4971064814814814E-2</v>
      </c>
      <c r="AN252" s="242">
        <v>1.3521848212418983</v>
      </c>
      <c r="AO252" s="234">
        <v>4.8206018518518523E-2</v>
      </c>
      <c r="AP252" s="235">
        <v>1.1299511665762345</v>
      </c>
      <c r="AQ252" s="236">
        <v>8.4398148148148153E-2</v>
      </c>
      <c r="AR252" s="235">
        <v>1.2903910812245623</v>
      </c>
      <c r="AS252" s="236">
        <v>1.4190972222222223E-2</v>
      </c>
      <c r="AT252" s="237">
        <v>1.3217506917244604</v>
      </c>
      <c r="AU252" s="132"/>
    </row>
    <row r="253" spans="2:47" ht="15.6" customHeight="1" x14ac:dyDescent="0.25">
      <c r="B253" s="46" t="s">
        <v>330</v>
      </c>
      <c r="C253" s="10" t="s">
        <v>329</v>
      </c>
      <c r="D253" s="22">
        <v>1988</v>
      </c>
      <c r="E253" s="28" t="s">
        <v>769</v>
      </c>
      <c r="F253" s="200"/>
      <c r="G253" s="282"/>
      <c r="H253" s="90">
        <v>1.3439894319682959</v>
      </c>
      <c r="I253" s="90">
        <v>1.3439894319682959</v>
      </c>
      <c r="J253" s="30">
        <f t="shared" si="18"/>
        <v>7.4666079553794215E-2</v>
      </c>
      <c r="K253" s="267">
        <f t="shared" si="19"/>
        <v>0.60311169822398347</v>
      </c>
      <c r="L253" s="112"/>
      <c r="M253" s="135"/>
      <c r="N253" s="101"/>
      <c r="O253" s="116">
        <v>5.5462962962962964E-2</v>
      </c>
      <c r="P253" s="90">
        <v>1.3085745494265428</v>
      </c>
      <c r="Q253" s="117"/>
      <c r="R253" s="101"/>
      <c r="S253" s="117"/>
      <c r="T253" s="126"/>
      <c r="U253" s="174"/>
      <c r="V253" s="101"/>
      <c r="W253" s="116">
        <v>5.8194444444444438E-2</v>
      </c>
      <c r="X253" s="101">
        <v>1.3603896103896129</v>
      </c>
      <c r="Y253" s="116"/>
      <c r="Z253" s="120"/>
      <c r="AA253" s="116"/>
      <c r="AB253" s="126"/>
      <c r="AC253" s="127"/>
      <c r="AD253" s="128"/>
      <c r="AE253" s="129">
        <v>5.8877314814814813E-2</v>
      </c>
      <c r="AF253" s="139">
        <v>1.3439894319682959</v>
      </c>
      <c r="AG253" s="130"/>
      <c r="AH253" s="131"/>
      <c r="AI253" s="234"/>
      <c r="AJ253" s="235"/>
      <c r="AK253" s="236">
        <v>5.9305555555555556E-2</v>
      </c>
      <c r="AL253" s="235">
        <v>1.3385579937304077</v>
      </c>
      <c r="AM253" s="236"/>
      <c r="AN253" s="242"/>
      <c r="AO253" s="234"/>
      <c r="AP253" s="235"/>
      <c r="AQ253" s="236">
        <v>9.0914351851851857E-2</v>
      </c>
      <c r="AR253" s="235">
        <v>1.3900194655813134</v>
      </c>
      <c r="AS253" s="236"/>
      <c r="AT253" s="237"/>
      <c r="AU253" s="132"/>
    </row>
    <row r="254" spans="2:47" ht="15.6" customHeight="1" x14ac:dyDescent="0.25">
      <c r="B254" s="46" t="s">
        <v>1368</v>
      </c>
      <c r="C254" s="134" t="s">
        <v>1334</v>
      </c>
      <c r="D254" s="114">
        <v>1991</v>
      </c>
      <c r="E254" s="134" t="s">
        <v>1400</v>
      </c>
      <c r="F254" s="276"/>
      <c r="G254" s="282"/>
      <c r="H254" s="91">
        <v>1.1595092024539879</v>
      </c>
      <c r="I254" s="91">
        <f>H254*0.8</f>
        <v>0.92760736196319038</v>
      </c>
      <c r="J254" s="30">
        <f t="shared" si="18"/>
        <v>5.1533742331288351E-2</v>
      </c>
      <c r="K254" s="267">
        <f t="shared" si="19"/>
        <v>0.62624403544648932</v>
      </c>
      <c r="L254" s="73"/>
      <c r="M254" s="135">
        <v>4.8125000000000001E-2</v>
      </c>
      <c r="N254" s="91">
        <v>1.1595092024539879</v>
      </c>
      <c r="O254" s="116"/>
      <c r="P254" s="101"/>
      <c r="Q254" s="117"/>
      <c r="R254" s="101"/>
      <c r="S254" s="117"/>
      <c r="T254" s="126"/>
      <c r="U254" s="174"/>
      <c r="V254" s="101"/>
      <c r="W254" s="116"/>
      <c r="X254" s="101"/>
      <c r="Y254" s="116"/>
      <c r="Z254" s="120"/>
      <c r="AA254" s="116"/>
      <c r="AB254" s="126"/>
      <c r="AC254" s="127"/>
      <c r="AD254" s="128"/>
      <c r="AE254" s="129"/>
      <c r="AF254" s="128"/>
      <c r="AG254" s="130"/>
      <c r="AH254" s="131"/>
      <c r="AI254" s="234"/>
      <c r="AJ254" s="235"/>
      <c r="AK254" s="236"/>
      <c r="AL254" s="235"/>
      <c r="AM254" s="236"/>
      <c r="AN254" s="242"/>
      <c r="AO254" s="234"/>
      <c r="AP254" s="235"/>
      <c r="AQ254" s="236"/>
      <c r="AR254" s="235"/>
      <c r="AS254" s="236"/>
      <c r="AT254" s="237"/>
      <c r="AU254" s="132"/>
    </row>
    <row r="255" spans="2:47" ht="15.6" customHeight="1" x14ac:dyDescent="0.25">
      <c r="B255" s="60" t="s">
        <v>692</v>
      </c>
      <c r="C255" s="10" t="s">
        <v>668</v>
      </c>
      <c r="D255" s="22">
        <v>1987</v>
      </c>
      <c r="E255" s="28" t="s">
        <v>744</v>
      </c>
      <c r="F255" s="200"/>
      <c r="G255" s="282"/>
      <c r="H255" s="90">
        <v>1.3045175683212493</v>
      </c>
      <c r="I255" s="90">
        <v>1.3045175683212493</v>
      </c>
      <c r="J255" s="30">
        <f t="shared" si="18"/>
        <v>7.2473198240069397E-2</v>
      </c>
      <c r="K255" s="267">
        <f t="shared" si="19"/>
        <v>0.60530457953770833</v>
      </c>
      <c r="L255" s="73"/>
      <c r="M255" s="135">
        <v>5.4143518518518514E-2</v>
      </c>
      <c r="N255" s="90">
        <v>1.3045175683212493</v>
      </c>
      <c r="O255" s="116"/>
      <c r="P255" s="101"/>
      <c r="Q255" s="117"/>
      <c r="R255" s="101"/>
      <c r="S255" s="117"/>
      <c r="T255" s="126"/>
      <c r="U255" s="174"/>
      <c r="V255" s="101"/>
      <c r="W255" s="116"/>
      <c r="X255" s="101"/>
      <c r="Y255" s="116"/>
      <c r="Z255" s="120"/>
      <c r="AA255" s="116"/>
      <c r="AB255" s="126"/>
      <c r="AC255" s="127">
        <v>5.7939814814814812E-2</v>
      </c>
      <c r="AD255" s="139">
        <v>1.3917153183208226</v>
      </c>
      <c r="AE255" s="129"/>
      <c r="AF255" s="128"/>
      <c r="AG255" s="130"/>
      <c r="AH255" s="131"/>
      <c r="AI255" s="234"/>
      <c r="AJ255" s="235"/>
      <c r="AK255" s="236"/>
      <c r="AL255" s="235"/>
      <c r="AM255" s="236"/>
      <c r="AN255" s="242"/>
      <c r="AO255" s="234"/>
      <c r="AP255" s="235"/>
      <c r="AQ255" s="236"/>
      <c r="AR255" s="235"/>
      <c r="AS255" s="236"/>
      <c r="AT255" s="237"/>
      <c r="AU255" s="132"/>
    </row>
    <row r="256" spans="2:47" ht="15.6" customHeight="1" x14ac:dyDescent="0.25">
      <c r="B256" s="265" t="s">
        <v>1580</v>
      </c>
      <c r="C256" s="3" t="s">
        <v>1518</v>
      </c>
      <c r="D256" s="213">
        <v>1982</v>
      </c>
      <c r="E256" s="3" t="s">
        <v>1519</v>
      </c>
      <c r="F256" s="199"/>
      <c r="G256" s="282"/>
      <c r="H256" s="91">
        <v>2.4503625209146684</v>
      </c>
      <c r="I256" s="91">
        <f>H256*0.8</f>
        <v>1.9602900167317348</v>
      </c>
      <c r="J256" s="30">
        <f t="shared" si="18"/>
        <v>0.10890500092954081</v>
      </c>
      <c r="K256" s="267">
        <v>0.58333333333333304</v>
      </c>
      <c r="L256" s="74"/>
      <c r="M256" s="135">
        <v>0.1017013888888889</v>
      </c>
      <c r="N256" s="91">
        <v>2.4503625209146684</v>
      </c>
      <c r="O256" s="69"/>
      <c r="P256" s="80"/>
      <c r="Q256" s="72"/>
      <c r="R256" s="80"/>
      <c r="S256" s="63"/>
      <c r="T256" s="96"/>
      <c r="U256" s="203"/>
      <c r="V256" s="80"/>
      <c r="W256" s="69"/>
      <c r="X256" s="80"/>
      <c r="Y256" s="69"/>
      <c r="Z256" s="82"/>
      <c r="AA256" s="69"/>
      <c r="AB256" s="100"/>
      <c r="AC256" s="70"/>
      <c r="AD256" s="87"/>
      <c r="AE256" s="66"/>
      <c r="AF256" s="87"/>
      <c r="AG256" s="67"/>
      <c r="AH256" s="85"/>
      <c r="AI256" s="234"/>
      <c r="AJ256" s="235"/>
      <c r="AK256" s="236"/>
      <c r="AL256" s="235"/>
      <c r="AM256" s="236"/>
      <c r="AN256" s="242"/>
      <c r="AO256" s="234"/>
      <c r="AP256" s="235"/>
      <c r="AQ256" s="236"/>
      <c r="AR256" s="235"/>
      <c r="AS256" s="236"/>
      <c r="AT256" s="237"/>
      <c r="AU256" s="71"/>
    </row>
    <row r="257" spans="2:47" ht="15.6" customHeight="1" x14ac:dyDescent="0.25">
      <c r="B257" s="46" t="s">
        <v>334</v>
      </c>
      <c r="C257" s="10" t="s">
        <v>333</v>
      </c>
      <c r="D257" s="22">
        <v>1986</v>
      </c>
      <c r="E257" s="28" t="s">
        <v>706</v>
      </c>
      <c r="F257" s="200"/>
      <c r="G257" s="282"/>
      <c r="H257" s="91">
        <v>1.3574636723910172</v>
      </c>
      <c r="I257" s="91">
        <f>H257*0.8</f>
        <v>1.0859709379128137</v>
      </c>
      <c r="J257" s="30">
        <f t="shared" si="18"/>
        <v>6.0331718772934091E-2</v>
      </c>
      <c r="K257" s="267">
        <f t="shared" ref="K257:K270" si="20">$K$4-$J$4*(I257/$I$4)</f>
        <v>0.61744605900484362</v>
      </c>
      <c r="L257" s="73"/>
      <c r="M257" s="135"/>
      <c r="N257" s="101"/>
      <c r="O257" s="116"/>
      <c r="P257" s="101"/>
      <c r="Q257" s="117"/>
      <c r="R257" s="101"/>
      <c r="S257" s="117"/>
      <c r="T257" s="126"/>
      <c r="U257" s="174"/>
      <c r="V257" s="101"/>
      <c r="W257" s="116"/>
      <c r="X257" s="101"/>
      <c r="Y257" s="116"/>
      <c r="Z257" s="120"/>
      <c r="AA257" s="116"/>
      <c r="AB257" s="126"/>
      <c r="AC257" s="127"/>
      <c r="AD257" s="128"/>
      <c r="AE257" s="129">
        <v>5.9467592592592593E-2</v>
      </c>
      <c r="AF257" s="136">
        <v>1.3574636723910172</v>
      </c>
      <c r="AG257" s="130"/>
      <c r="AH257" s="131"/>
      <c r="AI257" s="234">
        <v>5.7465277777777775E-2</v>
      </c>
      <c r="AJ257" s="235">
        <v>1.3257676902536715</v>
      </c>
      <c r="AK257" s="236">
        <v>6.2465277777777772E-2</v>
      </c>
      <c r="AL257" s="235">
        <v>1.4098746081504703</v>
      </c>
      <c r="AM257" s="236">
        <v>1.5474537037037037E-2</v>
      </c>
      <c r="AN257" s="242">
        <v>1.3976583734058123</v>
      </c>
      <c r="AO257" s="234"/>
      <c r="AP257" s="235"/>
      <c r="AQ257" s="236"/>
      <c r="AR257" s="235"/>
      <c r="AS257" s="236"/>
      <c r="AT257" s="237"/>
      <c r="AU257" s="132"/>
    </row>
    <row r="258" spans="2:47" ht="15.6" customHeight="1" x14ac:dyDescent="0.25">
      <c r="B258" s="46" t="s">
        <v>1464</v>
      </c>
      <c r="C258" s="123" t="s">
        <v>1424</v>
      </c>
      <c r="D258" s="114"/>
      <c r="E258" s="123"/>
      <c r="F258" s="199"/>
      <c r="G258" s="282"/>
      <c r="H258" s="91">
        <v>1.0013379183759332</v>
      </c>
      <c r="I258" s="91">
        <f>H258*0.8</f>
        <v>0.80107033470074662</v>
      </c>
      <c r="J258" s="30">
        <f t="shared" si="18"/>
        <v>4.4503907483374808E-2</v>
      </c>
      <c r="K258" s="267">
        <f t="shared" si="20"/>
        <v>0.63327387029440285</v>
      </c>
      <c r="L258" s="73"/>
      <c r="M258" s="135"/>
      <c r="N258" s="101"/>
      <c r="O258" s="116"/>
      <c r="P258" s="101"/>
      <c r="Q258" s="117">
        <v>1.0481481481481536E-2</v>
      </c>
      <c r="R258" s="91">
        <v>1.0013379183759332</v>
      </c>
      <c r="S258" s="117"/>
      <c r="T258" s="126"/>
      <c r="U258" s="174"/>
      <c r="V258" s="101"/>
      <c r="W258" s="116"/>
      <c r="X258" s="101"/>
      <c r="Y258" s="116"/>
      <c r="Z258" s="120"/>
      <c r="AA258" s="116"/>
      <c r="AB258" s="126"/>
      <c r="AC258" s="127"/>
      <c r="AD258" s="128"/>
      <c r="AE258" s="129"/>
      <c r="AF258" s="128"/>
      <c r="AG258" s="130"/>
      <c r="AH258" s="131"/>
      <c r="AI258" s="234"/>
      <c r="AJ258" s="235"/>
      <c r="AK258" s="236"/>
      <c r="AL258" s="235"/>
      <c r="AM258" s="236"/>
      <c r="AN258" s="242"/>
      <c r="AO258" s="234"/>
      <c r="AP258" s="235"/>
      <c r="AQ258" s="236"/>
      <c r="AR258" s="235"/>
      <c r="AS258" s="236"/>
      <c r="AT258" s="237"/>
      <c r="AU258" s="132"/>
    </row>
    <row r="259" spans="2:47" ht="15.6" customHeight="1" x14ac:dyDescent="0.25">
      <c r="B259" s="61" t="s">
        <v>336</v>
      </c>
      <c r="C259" s="10" t="s">
        <v>335</v>
      </c>
      <c r="D259" s="27">
        <v>1974</v>
      </c>
      <c r="E259" s="28" t="s">
        <v>709</v>
      </c>
      <c r="F259" s="200"/>
      <c r="G259" s="282"/>
      <c r="H259" s="90">
        <v>1.2894593118514472</v>
      </c>
      <c r="I259" s="90">
        <v>1.2894593118514472</v>
      </c>
      <c r="J259" s="30">
        <f t="shared" si="18"/>
        <v>7.1636628436191507E-2</v>
      </c>
      <c r="K259" s="267">
        <f t="shared" si="20"/>
        <v>0.60614114934158625</v>
      </c>
      <c r="L259" s="73"/>
      <c r="M259" s="135"/>
      <c r="N259" s="101"/>
      <c r="O259" s="116">
        <v>5.4652777777777772E-2</v>
      </c>
      <c r="P259" s="90">
        <v>1.2894593118514472</v>
      </c>
      <c r="Q259" s="117">
        <v>1.627256944444444E-2</v>
      </c>
      <c r="R259" s="101">
        <v>1.5545837525846242</v>
      </c>
      <c r="S259" s="117"/>
      <c r="T259" s="126"/>
      <c r="U259" s="174" t="s">
        <v>1194</v>
      </c>
      <c r="V259" s="101">
        <v>1.3630030959752319</v>
      </c>
      <c r="W259" s="116">
        <v>5.222222222222217E-2</v>
      </c>
      <c r="X259" s="102">
        <v>1.2207792207792221</v>
      </c>
      <c r="Y259" s="116">
        <v>1.4363773148148073E-2</v>
      </c>
      <c r="Z259" s="120">
        <v>1.3048639441477048</v>
      </c>
      <c r="AA259" s="116">
        <v>7.0421742746709759E-2</v>
      </c>
      <c r="AB259" s="126">
        <v>1.2487729820370188</v>
      </c>
      <c r="AC259" s="127"/>
      <c r="AD259" s="128"/>
      <c r="AE259" s="129">
        <v>5.6990740740740738E-2</v>
      </c>
      <c r="AF259" s="139">
        <v>1.3009247027741082</v>
      </c>
      <c r="AG259" s="130">
        <v>1.4774691358024691E-2</v>
      </c>
      <c r="AH259" s="131">
        <v>1.3331476710993524</v>
      </c>
      <c r="AI259" s="234">
        <v>6.1666666666666668E-2</v>
      </c>
      <c r="AJ259" s="235">
        <v>1.4226969292389853</v>
      </c>
      <c r="AK259" s="236">
        <v>5.844907407407407E-2</v>
      </c>
      <c r="AL259" s="235">
        <v>1.3192267502612331</v>
      </c>
      <c r="AM259" s="236">
        <v>1.6317515432098764E-2</v>
      </c>
      <c r="AN259" s="242">
        <v>1.4737960833507562</v>
      </c>
      <c r="AO259" s="234">
        <v>5.5289351851851853E-2</v>
      </c>
      <c r="AP259" s="235">
        <v>1.295984807379273</v>
      </c>
      <c r="AQ259" s="236">
        <v>9.3564814814814823E-2</v>
      </c>
      <c r="AR259" s="235">
        <v>1.4305432666784643</v>
      </c>
      <c r="AS259" s="236">
        <v>1.5974922839506175E-2</v>
      </c>
      <c r="AT259" s="237">
        <v>1.4879082971001476</v>
      </c>
      <c r="AU259" s="132"/>
    </row>
    <row r="260" spans="2:47" ht="15.6" customHeight="1" x14ac:dyDescent="0.25">
      <c r="B260" s="46" t="s">
        <v>338</v>
      </c>
      <c r="C260" s="57" t="s">
        <v>337</v>
      </c>
      <c r="D260" s="58">
        <v>1975</v>
      </c>
      <c r="E260" s="59" t="s">
        <v>713</v>
      </c>
      <c r="F260" s="201">
        <v>1</v>
      </c>
      <c r="G260" s="282">
        <v>43137</v>
      </c>
      <c r="H260" s="90">
        <v>1.1717640633533588</v>
      </c>
      <c r="I260" s="90">
        <v>1.1717640633533588</v>
      </c>
      <c r="J260" s="30">
        <f t="shared" si="18"/>
        <v>6.5098003519631048E-2</v>
      </c>
      <c r="K260" s="267">
        <f t="shared" si="20"/>
        <v>0.61267977425814668</v>
      </c>
      <c r="L260" s="73"/>
      <c r="M260" s="135">
        <v>5.4085648148148147E-2</v>
      </c>
      <c r="N260" s="101">
        <v>1.3031232571109872</v>
      </c>
      <c r="O260" s="116">
        <v>4.9664351851851855E-2</v>
      </c>
      <c r="P260" s="90">
        <v>1.1717640633533588</v>
      </c>
      <c r="Q260" s="117"/>
      <c r="R260" s="101"/>
      <c r="S260" s="117">
        <v>7.1076388888888897E-2</v>
      </c>
      <c r="T260" s="126">
        <v>1.3428821342663462</v>
      </c>
      <c r="U260" s="174"/>
      <c r="V260" s="101"/>
      <c r="W260" s="116">
        <v>5.5196759259259265E-2</v>
      </c>
      <c r="X260" s="102">
        <v>1.2903138528138556</v>
      </c>
      <c r="Y260" s="116"/>
      <c r="Z260" s="120"/>
      <c r="AA260" s="116"/>
      <c r="AB260" s="126"/>
      <c r="AC260" s="127"/>
      <c r="AD260" s="128"/>
      <c r="AE260" s="129">
        <v>6.2222222222222227E-2</v>
      </c>
      <c r="AF260" s="139">
        <v>1.4203434610303831</v>
      </c>
      <c r="AG260" s="130"/>
      <c r="AH260" s="131"/>
      <c r="AI260" s="234"/>
      <c r="AJ260" s="235"/>
      <c r="AK260" s="236">
        <v>6.6365740740740739E-2</v>
      </c>
      <c r="AL260" s="235">
        <v>1.4979101358411704</v>
      </c>
      <c r="AM260" s="236"/>
      <c r="AN260" s="242"/>
      <c r="AO260" s="234"/>
      <c r="AP260" s="235"/>
      <c r="AQ260" s="236"/>
      <c r="AR260" s="235"/>
      <c r="AS260" s="236"/>
      <c r="AT260" s="237"/>
      <c r="AU260" s="132"/>
    </row>
    <row r="261" spans="2:47" ht="15.6" customHeight="1" x14ac:dyDescent="0.25">
      <c r="B261" s="46" t="s">
        <v>1315</v>
      </c>
      <c r="C261" s="134" t="s">
        <v>1299</v>
      </c>
      <c r="D261" s="22" t="s">
        <v>1328</v>
      </c>
      <c r="E261" s="118"/>
      <c r="F261" s="199"/>
      <c r="G261" s="282"/>
      <c r="H261" s="91">
        <v>1.4306389950846532</v>
      </c>
      <c r="I261" s="91">
        <f>H261*0.8</f>
        <v>1.1445111960677226</v>
      </c>
      <c r="J261" s="30">
        <f t="shared" si="18"/>
        <v>6.3583955337095696E-2</v>
      </c>
      <c r="K261" s="267">
        <f t="shared" si="20"/>
        <v>0.61419382244068199</v>
      </c>
      <c r="L261" s="73"/>
      <c r="M261" s="135"/>
      <c r="N261" s="101"/>
      <c r="O261" s="116">
        <v>6.0636574074074079E-2</v>
      </c>
      <c r="P261" s="91">
        <v>1.4306389950846532</v>
      </c>
      <c r="Q261" s="117"/>
      <c r="R261" s="101"/>
      <c r="S261" s="117"/>
      <c r="T261" s="126"/>
      <c r="U261" s="174"/>
      <c r="V261" s="101"/>
      <c r="W261" s="116"/>
      <c r="X261" s="101"/>
      <c r="Y261" s="116"/>
      <c r="Z261" s="120"/>
      <c r="AA261" s="116"/>
      <c r="AB261" s="126"/>
      <c r="AC261" s="127"/>
      <c r="AD261" s="128"/>
      <c r="AE261" s="129"/>
      <c r="AF261" s="128"/>
      <c r="AG261" s="130"/>
      <c r="AH261" s="131"/>
      <c r="AI261" s="234"/>
      <c r="AJ261" s="235"/>
      <c r="AK261" s="236"/>
      <c r="AL261" s="235"/>
      <c r="AM261" s="236"/>
      <c r="AN261" s="242"/>
      <c r="AO261" s="234"/>
      <c r="AP261" s="235"/>
      <c r="AQ261" s="236"/>
      <c r="AR261" s="235"/>
      <c r="AS261" s="236"/>
      <c r="AT261" s="237"/>
      <c r="AU261" s="132"/>
    </row>
    <row r="262" spans="2:47" ht="15.6" customHeight="1" x14ac:dyDescent="0.25">
      <c r="B262" s="46" t="s">
        <v>340</v>
      </c>
      <c r="C262" s="57" t="s">
        <v>339</v>
      </c>
      <c r="D262" s="58">
        <v>1979</v>
      </c>
      <c r="E262" s="59" t="s">
        <v>702</v>
      </c>
      <c r="F262" s="201">
        <v>1</v>
      </c>
      <c r="G262" s="282">
        <v>43210</v>
      </c>
      <c r="H262" s="90">
        <v>1.1021211458561102</v>
      </c>
      <c r="I262" s="90">
        <v>1.1021211458561102</v>
      </c>
      <c r="J262" s="30">
        <f t="shared" si="18"/>
        <v>6.1228952547561673E-2</v>
      </c>
      <c r="K262" s="267">
        <f t="shared" si="20"/>
        <v>0.61654882523021604</v>
      </c>
      <c r="L262" s="73"/>
      <c r="M262" s="135">
        <v>4.7337962962962964E-2</v>
      </c>
      <c r="N262" s="101">
        <v>1.1405465699944228</v>
      </c>
      <c r="O262" s="116">
        <v>4.4791666666666667E-2</v>
      </c>
      <c r="P262" s="102">
        <v>1.056799563080284</v>
      </c>
      <c r="Q262" s="117">
        <v>1.2540972222222169E-2</v>
      </c>
      <c r="R262" s="101">
        <v>1.198089319873066</v>
      </c>
      <c r="S262" s="117">
        <v>5.8333333333333237E-2</v>
      </c>
      <c r="T262" s="144">
        <v>1.1021211458561102</v>
      </c>
      <c r="U262" s="174" t="s">
        <v>1216</v>
      </c>
      <c r="V262" s="101">
        <v>1.1210010319917438</v>
      </c>
      <c r="W262" s="116">
        <v>4.5972222222222192E-2</v>
      </c>
      <c r="X262" s="102">
        <v>1.0746753246753262</v>
      </c>
      <c r="Y262" s="116">
        <v>1.1877314814814799E-2</v>
      </c>
      <c r="Z262" s="120">
        <v>1.0789838919964705</v>
      </c>
      <c r="AA262" s="116">
        <v>6.0030165981701744E-2</v>
      </c>
      <c r="AB262" s="126">
        <v>1.0645014801007515</v>
      </c>
      <c r="AC262" s="127">
        <v>4.9305555555555554E-2</v>
      </c>
      <c r="AD262" s="128">
        <v>1.184320266889074</v>
      </c>
      <c r="AE262" s="129">
        <v>4.8495370370370376E-2</v>
      </c>
      <c r="AF262" s="139">
        <v>1.1070013210039631</v>
      </c>
      <c r="AG262" s="130">
        <v>1.2577160493827162E-2</v>
      </c>
      <c r="AH262" s="131">
        <v>1.1348604052078257</v>
      </c>
      <c r="AI262" s="234">
        <v>5.0277777777777775E-2</v>
      </c>
      <c r="AJ262" s="235">
        <v>1.1599465954606141</v>
      </c>
      <c r="AK262" s="236">
        <v>4.8923611111111105E-2</v>
      </c>
      <c r="AL262" s="235">
        <v>1.1042319749216301</v>
      </c>
      <c r="AM262" s="236">
        <v>1.3459490740740739E-2</v>
      </c>
      <c r="AN262" s="242">
        <v>1.2156596278486305</v>
      </c>
      <c r="AO262" s="234">
        <v>4.7835648148148148E-2</v>
      </c>
      <c r="AP262" s="235">
        <v>1.1212696690179056</v>
      </c>
      <c r="AQ262" s="236">
        <v>7.542824074074074E-2</v>
      </c>
      <c r="AR262" s="235">
        <v>1.1532472128826758</v>
      </c>
      <c r="AS262" s="236">
        <v>1.4092206790123456E-2</v>
      </c>
      <c r="AT262" s="237">
        <v>1.3125516547486435</v>
      </c>
      <c r="AU262" s="132"/>
    </row>
    <row r="263" spans="2:47" ht="15.6" customHeight="1" x14ac:dyDescent="0.25">
      <c r="B263" s="62" t="s">
        <v>974</v>
      </c>
      <c r="C263" s="55" t="s">
        <v>1086</v>
      </c>
      <c r="D263" s="22"/>
      <c r="E263" s="55" t="s">
        <v>719</v>
      </c>
      <c r="F263" s="200"/>
      <c r="G263" s="282"/>
      <c r="H263" s="90">
        <v>1.3393753485778026</v>
      </c>
      <c r="I263" s="90">
        <v>1.3393753485778026</v>
      </c>
      <c r="J263" s="30">
        <f t="shared" si="18"/>
        <v>7.4409741587655689E-2</v>
      </c>
      <c r="K263" s="267">
        <f t="shared" si="20"/>
        <v>0.60336803619012203</v>
      </c>
      <c r="L263" s="73"/>
      <c r="M263" s="135">
        <v>5.559027777777778E-2</v>
      </c>
      <c r="N263" s="90">
        <v>1.3393753485778026</v>
      </c>
      <c r="O263" s="116"/>
      <c r="P263" s="101"/>
      <c r="Q263" s="117"/>
      <c r="R263" s="101"/>
      <c r="S263" s="117"/>
      <c r="T263" s="126"/>
      <c r="U263" s="174" t="s">
        <v>1248</v>
      </c>
      <c r="V263" s="102">
        <v>1.4037667698658409</v>
      </c>
      <c r="W263" s="116"/>
      <c r="X263" s="101"/>
      <c r="Y263" s="116"/>
      <c r="Z263" s="120"/>
      <c r="AA263" s="116"/>
      <c r="AB263" s="126"/>
      <c r="AC263" s="127"/>
      <c r="AD263" s="128"/>
      <c r="AE263" s="129"/>
      <c r="AF263" s="128"/>
      <c r="AG263" s="130"/>
      <c r="AH263" s="131"/>
      <c r="AI263" s="234"/>
      <c r="AJ263" s="235"/>
      <c r="AK263" s="236"/>
      <c r="AL263" s="235"/>
      <c r="AM263" s="236"/>
      <c r="AN263" s="242"/>
      <c r="AO263" s="234"/>
      <c r="AP263" s="235"/>
      <c r="AQ263" s="236"/>
      <c r="AR263" s="235"/>
      <c r="AS263" s="236"/>
      <c r="AT263" s="237"/>
      <c r="AU263" s="132"/>
    </row>
    <row r="264" spans="2:47" ht="15.6" customHeight="1" x14ac:dyDescent="0.25">
      <c r="B264" s="46" t="s">
        <v>1376</v>
      </c>
      <c r="C264" s="134" t="s">
        <v>1342</v>
      </c>
      <c r="D264" s="114">
        <v>1994</v>
      </c>
      <c r="E264" s="134" t="s">
        <v>1400</v>
      </c>
      <c r="F264" s="276"/>
      <c r="G264" s="282"/>
      <c r="H264" s="91">
        <v>1.2886224205242609</v>
      </c>
      <c r="I264" s="91">
        <f>H264*0.8</f>
        <v>1.0308979364194089</v>
      </c>
      <c r="J264" s="30">
        <f t="shared" si="18"/>
        <v>5.7272107578856042E-2</v>
      </c>
      <c r="K264" s="267">
        <f t="shared" si="20"/>
        <v>0.62050567019892167</v>
      </c>
      <c r="L264" s="73"/>
      <c r="M264" s="135">
        <v>5.3483796296296293E-2</v>
      </c>
      <c r="N264" s="91">
        <v>1.2886224205242609</v>
      </c>
      <c r="O264" s="116"/>
      <c r="P264" s="101"/>
      <c r="Q264" s="117"/>
      <c r="R264" s="101"/>
      <c r="S264" s="117"/>
      <c r="T264" s="126"/>
      <c r="U264" s="174"/>
      <c r="V264" s="101"/>
      <c r="W264" s="116"/>
      <c r="X264" s="101"/>
      <c r="Y264" s="116"/>
      <c r="Z264" s="120"/>
      <c r="AA264" s="116"/>
      <c r="AB264" s="126"/>
      <c r="AC264" s="127"/>
      <c r="AD264" s="128"/>
      <c r="AE264" s="129"/>
      <c r="AF264" s="128"/>
      <c r="AG264" s="130"/>
      <c r="AH264" s="131"/>
      <c r="AI264" s="234"/>
      <c r="AJ264" s="235"/>
      <c r="AK264" s="236"/>
      <c r="AL264" s="235"/>
      <c r="AM264" s="236"/>
      <c r="AN264" s="242"/>
      <c r="AO264" s="234"/>
      <c r="AP264" s="235"/>
      <c r="AQ264" s="236"/>
      <c r="AR264" s="235"/>
      <c r="AS264" s="236"/>
      <c r="AT264" s="237"/>
      <c r="AU264" s="132"/>
    </row>
    <row r="265" spans="2:47" ht="15.6" customHeight="1" x14ac:dyDescent="0.25">
      <c r="B265" s="46" t="s">
        <v>348</v>
      </c>
      <c r="C265" s="10" t="s">
        <v>347</v>
      </c>
      <c r="D265" s="22">
        <v>1980</v>
      </c>
      <c r="E265" s="28" t="s">
        <v>741</v>
      </c>
      <c r="F265" s="200"/>
      <c r="G265" s="282"/>
      <c r="H265" s="91">
        <v>1.3019815059445177</v>
      </c>
      <c r="I265" s="91">
        <f>H265*0.8</f>
        <v>1.0415852047556142</v>
      </c>
      <c r="J265" s="30">
        <f t="shared" si="18"/>
        <v>5.7865844708645232E-2</v>
      </c>
      <c r="K265" s="267">
        <f t="shared" si="20"/>
        <v>0.6199119330691325</v>
      </c>
      <c r="L265" s="73"/>
      <c r="M265" s="135"/>
      <c r="N265" s="101"/>
      <c r="O265" s="116"/>
      <c r="P265" s="101"/>
      <c r="Q265" s="117"/>
      <c r="R265" s="101"/>
      <c r="S265" s="117"/>
      <c r="T265" s="126"/>
      <c r="U265" s="174"/>
      <c r="V265" s="101"/>
      <c r="W265" s="116"/>
      <c r="X265" s="101"/>
      <c r="Y265" s="116"/>
      <c r="Z265" s="120"/>
      <c r="AA265" s="116"/>
      <c r="AB265" s="126"/>
      <c r="AC265" s="127"/>
      <c r="AD265" s="128"/>
      <c r="AE265" s="129">
        <v>5.7037037037037032E-2</v>
      </c>
      <c r="AF265" s="136">
        <v>1.3019815059445177</v>
      </c>
      <c r="AG265" s="130"/>
      <c r="AH265" s="131"/>
      <c r="AI265" s="234"/>
      <c r="AJ265" s="235"/>
      <c r="AK265" s="236"/>
      <c r="AL265" s="235"/>
      <c r="AM265" s="236"/>
      <c r="AN265" s="242"/>
      <c r="AO265" s="234"/>
      <c r="AP265" s="235"/>
      <c r="AQ265" s="236"/>
      <c r="AR265" s="235"/>
      <c r="AS265" s="236"/>
      <c r="AT265" s="237"/>
      <c r="AU265" s="132"/>
    </row>
    <row r="266" spans="2:47" ht="15.6" customHeight="1" x14ac:dyDescent="0.25">
      <c r="B266" s="60" t="s">
        <v>809</v>
      </c>
      <c r="C266" s="10" t="s">
        <v>792</v>
      </c>
      <c r="D266" s="22"/>
      <c r="E266" s="28"/>
      <c r="F266" s="200"/>
      <c r="G266" s="284"/>
      <c r="H266" s="91">
        <v>1.2873563218390804</v>
      </c>
      <c r="I266" s="91">
        <f>H266*0.8</f>
        <v>1.0298850574712644</v>
      </c>
      <c r="J266" s="30">
        <f t="shared" si="18"/>
        <v>5.7215836526181348E-2</v>
      </c>
      <c r="K266" s="267">
        <f t="shared" si="20"/>
        <v>0.62056194125159636</v>
      </c>
      <c r="L266" s="73"/>
      <c r="M266" s="135"/>
      <c r="N266" s="101"/>
      <c r="O266" s="116"/>
      <c r="P266" s="101"/>
      <c r="Q266" s="117"/>
      <c r="R266" s="101"/>
      <c r="S266" s="117"/>
      <c r="T266" s="126"/>
      <c r="U266" s="174"/>
      <c r="V266" s="101"/>
      <c r="W266" s="116"/>
      <c r="X266" s="101"/>
      <c r="Y266" s="116"/>
      <c r="Z266" s="120"/>
      <c r="AA266" s="116"/>
      <c r="AB266" s="126"/>
      <c r="AC266" s="127"/>
      <c r="AD266" s="128"/>
      <c r="AE266" s="129"/>
      <c r="AF266" s="128"/>
      <c r="AG266" s="130"/>
      <c r="AH266" s="131"/>
      <c r="AI266" s="234"/>
      <c r="AJ266" s="235"/>
      <c r="AK266" s="236">
        <v>5.7037037037037032E-2</v>
      </c>
      <c r="AL266" s="235">
        <v>1.2873563218390804</v>
      </c>
      <c r="AM266" s="236"/>
      <c r="AN266" s="242"/>
      <c r="AO266" s="234"/>
      <c r="AP266" s="235"/>
      <c r="AQ266" s="236"/>
      <c r="AR266" s="235"/>
      <c r="AS266" s="236"/>
      <c r="AT266" s="237"/>
      <c r="AU266" s="132"/>
    </row>
    <row r="267" spans="2:47" ht="15.6" customHeight="1" x14ac:dyDescent="0.25">
      <c r="B267" s="46" t="s">
        <v>350</v>
      </c>
      <c r="C267" s="10" t="s">
        <v>349</v>
      </c>
      <c r="D267" s="22">
        <v>1989</v>
      </c>
      <c r="E267" s="28" t="s">
        <v>777</v>
      </c>
      <c r="F267" s="200"/>
      <c r="G267" s="282"/>
      <c r="H267" s="90">
        <v>1.0427489177489175</v>
      </c>
      <c r="I267" s="90">
        <v>1.0427489177489175</v>
      </c>
      <c r="J267" s="30">
        <f t="shared" si="18"/>
        <v>5.7930495430495416E-2</v>
      </c>
      <c r="K267" s="267">
        <f t="shared" si="20"/>
        <v>0.61984728234728226</v>
      </c>
      <c r="L267" s="73"/>
      <c r="M267" s="135"/>
      <c r="N267" s="101"/>
      <c r="O267" s="116"/>
      <c r="P267" s="101"/>
      <c r="Q267" s="117">
        <v>1.2313888888888957E-2</v>
      </c>
      <c r="R267" s="101">
        <v>1.1763951392651539</v>
      </c>
      <c r="S267" s="117"/>
      <c r="T267" s="126"/>
      <c r="U267" s="174"/>
      <c r="V267" s="101"/>
      <c r="W267" s="116">
        <v>4.4606481481481386E-2</v>
      </c>
      <c r="X267" s="90">
        <v>1.0427489177489175</v>
      </c>
      <c r="Y267" s="116">
        <v>1.1710879629629689E-2</v>
      </c>
      <c r="Z267" s="120">
        <v>1.0638642385498693</v>
      </c>
      <c r="AA267" s="116"/>
      <c r="AB267" s="126"/>
      <c r="AC267" s="127"/>
      <c r="AD267" s="128"/>
      <c r="AE267" s="129">
        <v>4.4560185185185182E-2</v>
      </c>
      <c r="AF267" s="139">
        <v>1.0171730515191544</v>
      </c>
      <c r="AG267" s="130"/>
      <c r="AH267" s="131"/>
      <c r="AI267" s="234"/>
      <c r="AJ267" s="235"/>
      <c r="AK267" s="236">
        <v>4.8888888888888891E-2</v>
      </c>
      <c r="AL267" s="235">
        <v>1.1034482758620692</v>
      </c>
      <c r="AM267" s="236"/>
      <c r="AN267" s="242"/>
      <c r="AO267" s="234">
        <v>4.3020833333333335E-2</v>
      </c>
      <c r="AP267" s="235">
        <v>1.0084102007596312</v>
      </c>
      <c r="AQ267" s="236"/>
      <c r="AR267" s="235"/>
      <c r="AS267" s="236"/>
      <c r="AT267" s="237"/>
      <c r="AU267" s="132"/>
    </row>
    <row r="268" spans="2:47" ht="15.6" customHeight="1" x14ac:dyDescent="0.25">
      <c r="B268" s="46" t="s">
        <v>354</v>
      </c>
      <c r="C268" s="10" t="s">
        <v>353</v>
      </c>
      <c r="D268" s="22">
        <v>1968</v>
      </c>
      <c r="E268" s="28" t="s">
        <v>702</v>
      </c>
      <c r="F268" s="200"/>
      <c r="G268" s="282"/>
      <c r="H268" s="90">
        <v>1.4396551724137931</v>
      </c>
      <c r="I268" s="90">
        <v>1.4396551724137931</v>
      </c>
      <c r="J268" s="30">
        <f t="shared" si="18"/>
        <v>7.9980842911877389E-2</v>
      </c>
      <c r="K268" s="267">
        <f t="shared" si="20"/>
        <v>0.59779693486590035</v>
      </c>
      <c r="L268" s="112"/>
      <c r="M268" s="135"/>
      <c r="N268" s="101"/>
      <c r="O268" s="116"/>
      <c r="P268" s="101"/>
      <c r="Q268" s="117"/>
      <c r="R268" s="101"/>
      <c r="S268" s="117"/>
      <c r="T268" s="126"/>
      <c r="U268" s="174"/>
      <c r="V268" s="101"/>
      <c r="W268" s="116"/>
      <c r="X268" s="101"/>
      <c r="Y268" s="116"/>
      <c r="Z268" s="120"/>
      <c r="AA268" s="116"/>
      <c r="AB268" s="126"/>
      <c r="AC268" s="127"/>
      <c r="AD268" s="128"/>
      <c r="AE268" s="129">
        <v>6.9629629629629639E-2</v>
      </c>
      <c r="AF268" s="128">
        <v>1.5894319682959051</v>
      </c>
      <c r="AG268" s="130"/>
      <c r="AH268" s="131"/>
      <c r="AI268" s="234"/>
      <c r="AJ268" s="235"/>
      <c r="AK268" s="236">
        <v>6.3784722222222215E-2</v>
      </c>
      <c r="AL268" s="235">
        <v>1.4396551724137931</v>
      </c>
      <c r="AM268" s="236"/>
      <c r="AN268" s="242"/>
      <c r="AO268" s="234"/>
      <c r="AP268" s="235"/>
      <c r="AQ268" s="236"/>
      <c r="AR268" s="235"/>
      <c r="AS268" s="236"/>
      <c r="AT268" s="237"/>
      <c r="AU268" s="132"/>
    </row>
    <row r="269" spans="2:47" ht="15.6" customHeight="1" x14ac:dyDescent="0.25">
      <c r="B269" s="46" t="s">
        <v>356</v>
      </c>
      <c r="C269" s="10" t="s">
        <v>355</v>
      </c>
      <c r="D269" s="22">
        <v>1968</v>
      </c>
      <c r="E269" s="28"/>
      <c r="F269" s="200"/>
      <c r="G269" s="282"/>
      <c r="H269" s="90">
        <v>1.3820316766794101</v>
      </c>
      <c r="I269" s="90">
        <v>1.3820316766794101</v>
      </c>
      <c r="J269" s="30">
        <f t="shared" si="18"/>
        <v>7.6779537593300556E-2</v>
      </c>
      <c r="K269" s="267">
        <f t="shared" si="20"/>
        <v>0.60099824018447712</v>
      </c>
      <c r="L269" s="73"/>
      <c r="M269" s="135"/>
      <c r="N269" s="101"/>
      <c r="O269" s="116">
        <v>5.8576388888888886E-2</v>
      </c>
      <c r="P269" s="90">
        <v>1.3820316766794101</v>
      </c>
      <c r="Q269" s="117"/>
      <c r="R269" s="101"/>
      <c r="S269" s="117"/>
      <c r="T269" s="126"/>
      <c r="U269" s="174"/>
      <c r="V269" s="101"/>
      <c r="W269" s="116">
        <v>6.2025462962962963E-2</v>
      </c>
      <c r="X269" s="102">
        <v>1.4499458874458904</v>
      </c>
      <c r="Y269" s="116"/>
      <c r="Z269" s="120"/>
      <c r="AA269" s="116"/>
      <c r="AB269" s="126"/>
      <c r="AC269" s="127"/>
      <c r="AD269" s="128"/>
      <c r="AE269" s="129"/>
      <c r="AF269" s="128"/>
      <c r="AG269" s="130"/>
      <c r="AH269" s="131"/>
      <c r="AI269" s="234"/>
      <c r="AJ269" s="235"/>
      <c r="AK269" s="236"/>
      <c r="AL269" s="235"/>
      <c r="AM269" s="236"/>
      <c r="AN269" s="242"/>
      <c r="AO269" s="234"/>
      <c r="AP269" s="235"/>
      <c r="AQ269" s="236">
        <v>0.10431712962962963</v>
      </c>
      <c r="AR269" s="235">
        <v>1.5949389488586094</v>
      </c>
      <c r="AS269" s="236"/>
      <c r="AT269" s="237"/>
      <c r="AU269" s="132"/>
    </row>
    <row r="270" spans="2:47" ht="15.6" customHeight="1" x14ac:dyDescent="0.25">
      <c r="B270" s="46" t="s">
        <v>1364</v>
      </c>
      <c r="C270" s="134" t="s">
        <v>1330</v>
      </c>
      <c r="D270" s="114">
        <v>1996</v>
      </c>
      <c r="E270" s="134" t="s">
        <v>1267</v>
      </c>
      <c r="F270" s="276"/>
      <c r="G270" s="282"/>
      <c r="H270" s="91">
        <v>1</v>
      </c>
      <c r="I270" s="91">
        <f t="shared" ref="I270:I277" si="21">H270*0.8</f>
        <v>0.8</v>
      </c>
      <c r="J270" s="30">
        <f t="shared" si="18"/>
        <v>4.4444444444444446E-2</v>
      </c>
      <c r="K270" s="267">
        <f t="shared" si="20"/>
        <v>0.6333333333333333</v>
      </c>
      <c r="L270" s="73"/>
      <c r="M270" s="135">
        <v>4.1504629629629627E-2</v>
      </c>
      <c r="N270" s="91">
        <v>1</v>
      </c>
      <c r="O270" s="116"/>
      <c r="P270" s="101"/>
      <c r="Q270" s="117"/>
      <c r="R270" s="101"/>
      <c r="S270" s="117"/>
      <c r="T270" s="126"/>
      <c r="U270" s="174"/>
      <c r="V270" s="101"/>
      <c r="W270" s="116"/>
      <c r="X270" s="101"/>
      <c r="Y270" s="116"/>
      <c r="Z270" s="120"/>
      <c r="AA270" s="116"/>
      <c r="AB270" s="126"/>
      <c r="AC270" s="127"/>
      <c r="AD270" s="128"/>
      <c r="AE270" s="129"/>
      <c r="AF270" s="128"/>
      <c r="AG270" s="130"/>
      <c r="AH270" s="131"/>
      <c r="AI270" s="234"/>
      <c r="AJ270" s="235"/>
      <c r="AK270" s="236"/>
      <c r="AL270" s="235"/>
      <c r="AM270" s="236"/>
      <c r="AN270" s="242"/>
      <c r="AO270" s="234"/>
      <c r="AP270" s="235"/>
      <c r="AQ270" s="236"/>
      <c r="AR270" s="235"/>
      <c r="AS270" s="236"/>
      <c r="AT270" s="237"/>
      <c r="AU270" s="132"/>
    </row>
    <row r="271" spans="2:47" ht="15.6" customHeight="1" x14ac:dyDescent="0.25">
      <c r="B271" s="265" t="s">
        <v>1616</v>
      </c>
      <c r="C271" s="3" t="s">
        <v>1572</v>
      </c>
      <c r="D271" s="213">
        <v>1992</v>
      </c>
      <c r="E271" s="3" t="s">
        <v>1573</v>
      </c>
      <c r="F271" s="199"/>
      <c r="G271" s="282"/>
      <c r="H271" s="91">
        <v>4.2342442833240383</v>
      </c>
      <c r="I271" s="91">
        <f t="shared" si="21"/>
        <v>3.3873954266592308</v>
      </c>
      <c r="J271" s="30">
        <f t="shared" si="18"/>
        <v>0.18818863481440171</v>
      </c>
      <c r="K271" s="267">
        <v>0.58333333333333304</v>
      </c>
      <c r="L271" s="74"/>
      <c r="M271" s="135">
        <v>0.17574074074074075</v>
      </c>
      <c r="N271" s="91">
        <v>4.2342442833240383</v>
      </c>
      <c r="O271" s="69"/>
      <c r="P271" s="80"/>
      <c r="Q271" s="72"/>
      <c r="R271" s="80"/>
      <c r="S271" s="63"/>
      <c r="T271" s="96"/>
      <c r="U271" s="203"/>
      <c r="V271" s="80"/>
      <c r="W271" s="69"/>
      <c r="X271" s="80"/>
      <c r="Y271" s="69"/>
      <c r="Z271" s="82"/>
      <c r="AA271" s="69"/>
      <c r="AB271" s="100"/>
      <c r="AC271" s="70"/>
      <c r="AD271" s="87"/>
      <c r="AE271" s="66"/>
      <c r="AF271" s="87"/>
      <c r="AG271" s="67"/>
      <c r="AH271" s="85"/>
      <c r="AI271" s="234"/>
      <c r="AJ271" s="235"/>
      <c r="AK271" s="236"/>
      <c r="AL271" s="235"/>
      <c r="AM271" s="236"/>
      <c r="AN271" s="242"/>
      <c r="AO271" s="234"/>
      <c r="AP271" s="235"/>
      <c r="AQ271" s="236"/>
      <c r="AR271" s="235"/>
      <c r="AS271" s="236"/>
      <c r="AT271" s="237"/>
      <c r="AU271" s="71"/>
    </row>
    <row r="272" spans="2:47" ht="15.6" customHeight="1" x14ac:dyDescent="0.25">
      <c r="B272" s="62" t="s">
        <v>892</v>
      </c>
      <c r="C272" s="55" t="s">
        <v>1006</v>
      </c>
      <c r="D272" s="22"/>
      <c r="E272" s="55" t="s">
        <v>1113</v>
      </c>
      <c r="F272" s="200"/>
      <c r="G272" s="282"/>
      <c r="H272" s="91">
        <v>1.0157378740970071</v>
      </c>
      <c r="I272" s="91">
        <f t="shared" si="21"/>
        <v>0.81259029927760573</v>
      </c>
      <c r="J272" s="30">
        <f t="shared" si="18"/>
        <v>4.5143905515422536E-2</v>
      </c>
      <c r="K272" s="267">
        <f>$K$4-$J$4*(I272/$I$4)</f>
        <v>0.63263387226235512</v>
      </c>
      <c r="L272" s="73"/>
      <c r="M272" s="135"/>
      <c r="N272" s="101"/>
      <c r="O272" s="116"/>
      <c r="P272" s="101"/>
      <c r="Q272" s="117"/>
      <c r="R272" s="101"/>
      <c r="S272" s="117"/>
      <c r="T272" s="126"/>
      <c r="U272" s="174" t="s">
        <v>1229</v>
      </c>
      <c r="V272" s="91">
        <v>1.0157378740970071</v>
      </c>
      <c r="W272" s="116"/>
      <c r="X272" s="101"/>
      <c r="Y272" s="116"/>
      <c r="Z272" s="120"/>
      <c r="AA272" s="116"/>
      <c r="AB272" s="126"/>
      <c r="AC272" s="127"/>
      <c r="AD272" s="128"/>
      <c r="AE272" s="129"/>
      <c r="AF272" s="128"/>
      <c r="AG272" s="130"/>
      <c r="AH272" s="131"/>
      <c r="AI272" s="234"/>
      <c r="AJ272" s="235"/>
      <c r="AK272" s="236"/>
      <c r="AL272" s="235"/>
      <c r="AM272" s="236"/>
      <c r="AN272" s="242"/>
      <c r="AO272" s="234"/>
      <c r="AP272" s="235"/>
      <c r="AQ272" s="236"/>
      <c r="AR272" s="235"/>
      <c r="AS272" s="236"/>
      <c r="AT272" s="237"/>
      <c r="AU272" s="132"/>
    </row>
    <row r="273" spans="2:47" ht="15.6" customHeight="1" x14ac:dyDescent="0.25">
      <c r="B273" s="265" t="s">
        <v>1636</v>
      </c>
      <c r="C273" s="194" t="s">
        <v>1637</v>
      </c>
      <c r="D273" s="58">
        <v>1973</v>
      </c>
      <c r="E273" s="292" t="s">
        <v>1638</v>
      </c>
      <c r="F273" s="201">
        <v>1</v>
      </c>
      <c r="G273" s="282">
        <v>43243</v>
      </c>
      <c r="H273" s="102"/>
      <c r="I273" s="102"/>
      <c r="J273" s="36"/>
      <c r="K273" s="268">
        <v>0.60627768675283689</v>
      </c>
      <c r="L273" s="73"/>
      <c r="M273" s="135"/>
      <c r="N273" s="101"/>
      <c r="O273" s="116"/>
      <c r="P273" s="101"/>
      <c r="Q273" s="117"/>
      <c r="R273" s="101"/>
      <c r="S273" s="117"/>
      <c r="T273" s="126"/>
      <c r="U273" s="174"/>
      <c r="V273" s="91"/>
      <c r="W273" s="116"/>
      <c r="X273" s="101"/>
      <c r="Y273" s="116"/>
      <c r="Z273" s="120"/>
      <c r="AA273" s="116"/>
      <c r="AB273" s="126"/>
      <c r="AC273" s="127"/>
      <c r="AD273" s="128"/>
      <c r="AE273" s="129"/>
      <c r="AF273" s="128"/>
      <c r="AG273" s="130"/>
      <c r="AH273" s="131"/>
      <c r="AI273" s="234"/>
      <c r="AJ273" s="235"/>
      <c r="AK273" s="236"/>
      <c r="AL273" s="235"/>
      <c r="AM273" s="236"/>
      <c r="AN273" s="242"/>
      <c r="AO273" s="234"/>
      <c r="AP273" s="235"/>
      <c r="AQ273" s="236"/>
      <c r="AR273" s="235"/>
      <c r="AS273" s="236"/>
      <c r="AT273" s="237"/>
      <c r="AU273" s="132"/>
    </row>
    <row r="274" spans="2:47" ht="15.6" customHeight="1" x14ac:dyDescent="0.25">
      <c r="B274" s="265" t="s">
        <v>1611</v>
      </c>
      <c r="C274" s="3" t="s">
        <v>1566</v>
      </c>
      <c r="D274" s="213">
        <v>1975</v>
      </c>
      <c r="E274" s="3" t="s">
        <v>1538</v>
      </c>
      <c r="F274" s="199"/>
      <c r="G274" s="282"/>
      <c r="H274" s="91">
        <v>2.1742889012827664</v>
      </c>
      <c r="I274" s="91">
        <f t="shared" si="21"/>
        <v>1.7394311210262132</v>
      </c>
      <c r="J274" s="30">
        <f t="shared" si="18"/>
        <v>9.663506227923406E-2</v>
      </c>
      <c r="K274" s="267">
        <v>0.58333333333333304</v>
      </c>
      <c r="L274" s="74"/>
      <c r="M274" s="135">
        <v>9.0243055555555562E-2</v>
      </c>
      <c r="N274" s="91">
        <v>2.1742889012827664</v>
      </c>
      <c r="O274" s="69"/>
      <c r="P274" s="80"/>
      <c r="Q274" s="72"/>
      <c r="R274" s="80"/>
      <c r="S274" s="63"/>
      <c r="T274" s="96"/>
      <c r="U274" s="203"/>
      <c r="V274" s="80"/>
      <c r="W274" s="69"/>
      <c r="X274" s="80"/>
      <c r="Y274" s="69"/>
      <c r="Z274" s="82"/>
      <c r="AA274" s="69"/>
      <c r="AB274" s="100"/>
      <c r="AC274" s="70"/>
      <c r="AD274" s="87"/>
      <c r="AE274" s="66"/>
      <c r="AF274" s="87"/>
      <c r="AG274" s="67"/>
      <c r="AH274" s="85"/>
      <c r="AI274" s="234"/>
      <c r="AJ274" s="235"/>
      <c r="AK274" s="236"/>
      <c r="AL274" s="235"/>
      <c r="AM274" s="236"/>
      <c r="AN274" s="242"/>
      <c r="AO274" s="234"/>
      <c r="AP274" s="235"/>
      <c r="AQ274" s="236"/>
      <c r="AR274" s="235"/>
      <c r="AS274" s="236"/>
      <c r="AT274" s="237"/>
      <c r="AU274" s="71"/>
    </row>
    <row r="275" spans="2:47" ht="15.6" customHeight="1" x14ac:dyDescent="0.25">
      <c r="B275" s="265" t="s">
        <v>1614</v>
      </c>
      <c r="C275" s="3" t="s">
        <v>1570</v>
      </c>
      <c r="D275" s="213">
        <v>1991</v>
      </c>
      <c r="E275" s="3" t="s">
        <v>1457</v>
      </c>
      <c r="F275" s="199"/>
      <c r="G275" s="283"/>
      <c r="H275" s="91">
        <v>4.2342442833240383</v>
      </c>
      <c r="I275" s="91">
        <f t="shared" si="21"/>
        <v>3.3873954266592308</v>
      </c>
      <c r="J275" s="30">
        <f t="shared" si="18"/>
        <v>0.18818863481440171</v>
      </c>
      <c r="K275" s="267">
        <v>0.58333333333333337</v>
      </c>
      <c r="L275" s="74"/>
      <c r="M275" s="135">
        <v>0.17574074074074075</v>
      </c>
      <c r="N275" s="91">
        <v>4.2342442833240383</v>
      </c>
      <c r="O275" s="69"/>
      <c r="P275" s="80"/>
      <c r="Q275" s="72"/>
      <c r="R275" s="80"/>
      <c r="S275" s="63"/>
      <c r="T275" s="96"/>
      <c r="U275" s="203"/>
      <c r="V275" s="80"/>
      <c r="W275" s="69"/>
      <c r="X275" s="80"/>
      <c r="Y275" s="69"/>
      <c r="Z275" s="82"/>
      <c r="AA275" s="69"/>
      <c r="AB275" s="100"/>
      <c r="AC275" s="70"/>
      <c r="AD275" s="87"/>
      <c r="AE275" s="66"/>
      <c r="AF275" s="87"/>
      <c r="AG275" s="67"/>
      <c r="AH275" s="85"/>
      <c r="AI275" s="234"/>
      <c r="AJ275" s="235"/>
      <c r="AK275" s="236"/>
      <c r="AL275" s="235"/>
      <c r="AM275" s="236"/>
      <c r="AN275" s="242"/>
      <c r="AO275" s="234"/>
      <c r="AP275" s="235"/>
      <c r="AQ275" s="236"/>
      <c r="AR275" s="235"/>
      <c r="AS275" s="236"/>
      <c r="AT275" s="237"/>
      <c r="AU275" s="71"/>
    </row>
    <row r="276" spans="2:47" ht="15.6" customHeight="1" x14ac:dyDescent="0.25">
      <c r="B276" s="46" t="s">
        <v>358</v>
      </c>
      <c r="C276" s="10" t="s">
        <v>357</v>
      </c>
      <c r="D276" s="22">
        <v>1970</v>
      </c>
      <c r="E276" s="28" t="s">
        <v>1279</v>
      </c>
      <c r="F276" s="200"/>
      <c r="G276" s="282"/>
      <c r="H276" s="91">
        <v>2.4945788156797328</v>
      </c>
      <c r="I276" s="91">
        <f t="shared" si="21"/>
        <v>1.9956630525437864</v>
      </c>
      <c r="J276" s="30">
        <f t="shared" si="18"/>
        <v>0.1108701695857659</v>
      </c>
      <c r="K276" s="267">
        <v>0.58333333333333304</v>
      </c>
      <c r="L276" s="73"/>
      <c r="M276" s="135"/>
      <c r="N276" s="101"/>
      <c r="O276" s="116"/>
      <c r="P276" s="101"/>
      <c r="Q276" s="117"/>
      <c r="R276" s="101"/>
      <c r="S276" s="117"/>
      <c r="T276" s="126"/>
      <c r="U276" s="174"/>
      <c r="V276" s="101"/>
      <c r="W276" s="116"/>
      <c r="X276" s="101"/>
      <c r="Y276" s="116"/>
      <c r="Z276" s="120"/>
      <c r="AA276" s="116"/>
      <c r="AB276" s="126"/>
      <c r="AC276" s="127">
        <v>0.10385416666666668</v>
      </c>
      <c r="AD276" s="136">
        <v>2.4945788156797328</v>
      </c>
      <c r="AE276" s="129"/>
      <c r="AF276" s="128"/>
      <c r="AG276" s="130"/>
      <c r="AH276" s="131"/>
      <c r="AI276" s="234">
        <v>6.5335648148148143E-2</v>
      </c>
      <c r="AJ276" s="235">
        <v>1.5073431241655539</v>
      </c>
      <c r="AK276" s="236"/>
      <c r="AL276" s="235"/>
      <c r="AM276" s="236"/>
      <c r="AN276" s="242"/>
      <c r="AO276" s="234"/>
      <c r="AP276" s="235"/>
      <c r="AQ276" s="236"/>
      <c r="AR276" s="235"/>
      <c r="AS276" s="236"/>
      <c r="AT276" s="237"/>
      <c r="AU276" s="132"/>
    </row>
    <row r="277" spans="2:47" ht="15.6" customHeight="1" x14ac:dyDescent="0.25">
      <c r="B277" s="62" t="s">
        <v>989</v>
      </c>
      <c r="C277" s="55" t="s">
        <v>1099</v>
      </c>
      <c r="D277" s="22"/>
      <c r="E277" s="55" t="s">
        <v>1179</v>
      </c>
      <c r="F277" s="200"/>
      <c r="G277" s="284"/>
      <c r="H277" s="91">
        <v>1.7297077922077961</v>
      </c>
      <c r="I277" s="91">
        <f t="shared" si="21"/>
        <v>1.3837662337662371</v>
      </c>
      <c r="J277" s="30">
        <f t="shared" si="18"/>
        <v>7.6875901875902056E-2</v>
      </c>
      <c r="K277" s="267">
        <f t="shared" ref="K277:K294" si="22">$K$4-$J$4*(I277/$I$4)</f>
        <v>0.6009018759018756</v>
      </c>
      <c r="L277" s="73"/>
      <c r="M277" s="135"/>
      <c r="N277" s="101"/>
      <c r="O277" s="116"/>
      <c r="P277" s="101"/>
      <c r="Q277" s="117"/>
      <c r="R277" s="101"/>
      <c r="S277" s="117"/>
      <c r="T277" s="126"/>
      <c r="U277" s="174"/>
      <c r="V277" s="101"/>
      <c r="W277" s="116">
        <v>7.3993055555555576E-2</v>
      </c>
      <c r="X277" s="91">
        <v>1.7297077922077961</v>
      </c>
      <c r="Y277" s="116"/>
      <c r="Z277" s="120"/>
      <c r="AA277" s="116"/>
      <c r="AB277" s="126"/>
      <c r="AC277" s="127"/>
      <c r="AD277" s="128"/>
      <c r="AE277" s="129"/>
      <c r="AF277" s="128"/>
      <c r="AG277" s="130"/>
      <c r="AH277" s="131"/>
      <c r="AI277" s="234"/>
      <c r="AJ277" s="235"/>
      <c r="AK277" s="236"/>
      <c r="AL277" s="235"/>
      <c r="AM277" s="236"/>
      <c r="AN277" s="242"/>
      <c r="AO277" s="234"/>
      <c r="AP277" s="235"/>
      <c r="AQ277" s="236"/>
      <c r="AR277" s="235"/>
      <c r="AS277" s="236"/>
      <c r="AT277" s="237"/>
      <c r="AU277" s="132"/>
    </row>
    <row r="278" spans="2:47" ht="15.6" customHeight="1" x14ac:dyDescent="0.25">
      <c r="B278" s="62" t="s">
        <v>911</v>
      </c>
      <c r="C278" s="55" t="s">
        <v>1024</v>
      </c>
      <c r="D278" s="22"/>
      <c r="E278" s="55" t="s">
        <v>1144</v>
      </c>
      <c r="F278" s="200"/>
      <c r="G278" s="282"/>
      <c r="H278" s="90">
        <v>1.0953708867819298</v>
      </c>
      <c r="I278" s="90">
        <v>1.0953708867819298</v>
      </c>
      <c r="J278" s="30">
        <f t="shared" si="18"/>
        <v>6.0853938154551653E-2</v>
      </c>
      <c r="K278" s="267">
        <f t="shared" si="22"/>
        <v>0.61692383962322606</v>
      </c>
      <c r="L278" s="73"/>
      <c r="M278" s="135">
        <v>4.5462962962962962E-2</v>
      </c>
      <c r="N278" s="90">
        <v>1.0953708867819298</v>
      </c>
      <c r="O278" s="116"/>
      <c r="P278" s="101"/>
      <c r="Q278" s="117"/>
      <c r="R278" s="101"/>
      <c r="S278" s="117"/>
      <c r="T278" s="126"/>
      <c r="U278" s="174" t="s">
        <v>1235</v>
      </c>
      <c r="V278" s="102">
        <v>1.1215170278637769</v>
      </c>
      <c r="W278" s="116"/>
      <c r="X278" s="101"/>
      <c r="Y278" s="116"/>
      <c r="Z278" s="120"/>
      <c r="AA278" s="116"/>
      <c r="AB278" s="126"/>
      <c r="AC278" s="127"/>
      <c r="AD278" s="128"/>
      <c r="AE278" s="129"/>
      <c r="AF278" s="128"/>
      <c r="AG278" s="130"/>
      <c r="AH278" s="131"/>
      <c r="AI278" s="234"/>
      <c r="AJ278" s="235"/>
      <c r="AK278" s="236"/>
      <c r="AL278" s="235"/>
      <c r="AM278" s="236"/>
      <c r="AN278" s="242"/>
      <c r="AO278" s="234"/>
      <c r="AP278" s="235"/>
      <c r="AQ278" s="236"/>
      <c r="AR278" s="235"/>
      <c r="AS278" s="236"/>
      <c r="AT278" s="237"/>
      <c r="AU278" s="132"/>
    </row>
    <row r="279" spans="2:47" ht="15.6" customHeight="1" x14ac:dyDescent="0.25">
      <c r="B279" s="46" t="s">
        <v>360</v>
      </c>
      <c r="C279" s="10" t="s">
        <v>359</v>
      </c>
      <c r="D279" s="22">
        <v>1994</v>
      </c>
      <c r="E279" s="28" t="s">
        <v>778</v>
      </c>
      <c r="F279" s="200"/>
      <c r="G279" s="282"/>
      <c r="H279" s="90">
        <v>1.0365309537088678</v>
      </c>
      <c r="I279" s="90">
        <v>1.0365309537088678</v>
      </c>
      <c r="J279" s="30">
        <f t="shared" si="18"/>
        <v>5.7585052983825991E-2</v>
      </c>
      <c r="K279" s="267">
        <f t="shared" si="22"/>
        <v>0.62019272479395171</v>
      </c>
      <c r="L279" s="73"/>
      <c r="M279" s="135">
        <v>4.3020833333333335E-2</v>
      </c>
      <c r="N279" s="90">
        <v>1.0365309537088678</v>
      </c>
      <c r="O279" s="116"/>
      <c r="P279" s="101"/>
      <c r="Q279" s="117"/>
      <c r="R279" s="101"/>
      <c r="S279" s="117"/>
      <c r="T279" s="126"/>
      <c r="U279" s="174"/>
      <c r="V279" s="101"/>
      <c r="W279" s="116"/>
      <c r="X279" s="101"/>
      <c r="Y279" s="116"/>
      <c r="Z279" s="120"/>
      <c r="AA279" s="116"/>
      <c r="AB279" s="126"/>
      <c r="AC279" s="127">
        <v>4.4560185185185182E-2</v>
      </c>
      <c r="AD279" s="128">
        <v>1.0703363914373085</v>
      </c>
      <c r="AE279" s="129">
        <v>4.3807870370370372E-2</v>
      </c>
      <c r="AF279" s="139">
        <v>1</v>
      </c>
      <c r="AG279" s="130"/>
      <c r="AH279" s="131"/>
      <c r="AI279" s="234"/>
      <c r="AJ279" s="235"/>
      <c r="AK279" s="236">
        <v>4.4305555555555549E-2</v>
      </c>
      <c r="AL279" s="235">
        <v>1</v>
      </c>
      <c r="AM279" s="236"/>
      <c r="AN279" s="242"/>
      <c r="AO279" s="234">
        <v>4.6585648148148147E-2</v>
      </c>
      <c r="AP279" s="235">
        <v>1.0919696147585458</v>
      </c>
      <c r="AQ279" s="236">
        <v>7.0833333333333331E-2</v>
      </c>
      <c r="AR279" s="235">
        <v>1.0829941603256061</v>
      </c>
      <c r="AS279" s="236"/>
      <c r="AT279" s="237"/>
      <c r="AU279" s="132"/>
    </row>
    <row r="280" spans="2:47" ht="15.6" customHeight="1" x14ac:dyDescent="0.25">
      <c r="B280" s="46" t="s">
        <v>362</v>
      </c>
      <c r="C280" s="10" t="s">
        <v>361</v>
      </c>
      <c r="D280" s="22">
        <v>1957</v>
      </c>
      <c r="E280" s="28" t="s">
        <v>779</v>
      </c>
      <c r="F280" s="200"/>
      <c r="G280" s="282"/>
      <c r="H280" s="91">
        <v>1.1889035667107002</v>
      </c>
      <c r="I280" s="91">
        <f t="shared" ref="I280:I287" si="23">H280*0.8</f>
        <v>0.95112285336856017</v>
      </c>
      <c r="J280" s="30">
        <f t="shared" si="18"/>
        <v>5.2840158520475564E-2</v>
      </c>
      <c r="K280" s="267">
        <f t="shared" si="22"/>
        <v>0.62493761925730218</v>
      </c>
      <c r="L280" s="112"/>
      <c r="M280" s="135"/>
      <c r="N280" s="101"/>
      <c r="O280" s="116"/>
      <c r="P280" s="101"/>
      <c r="Q280" s="117"/>
      <c r="R280" s="101"/>
      <c r="S280" s="117"/>
      <c r="T280" s="126"/>
      <c r="U280" s="174"/>
      <c r="V280" s="101"/>
      <c r="W280" s="116"/>
      <c r="X280" s="101"/>
      <c r="Y280" s="116"/>
      <c r="Z280" s="120"/>
      <c r="AA280" s="116"/>
      <c r="AB280" s="126"/>
      <c r="AC280" s="127"/>
      <c r="AD280" s="128"/>
      <c r="AE280" s="129">
        <v>5.2083333333333336E-2</v>
      </c>
      <c r="AF280" s="136">
        <v>1.1889035667107002</v>
      </c>
      <c r="AG280" s="130"/>
      <c r="AH280" s="131"/>
      <c r="AI280" s="234"/>
      <c r="AJ280" s="235"/>
      <c r="AK280" s="236">
        <v>5.1053240740740746E-2</v>
      </c>
      <c r="AL280" s="235">
        <v>1.1522988505747129</v>
      </c>
      <c r="AM280" s="236"/>
      <c r="AN280" s="242"/>
      <c r="AO280" s="234"/>
      <c r="AP280" s="235"/>
      <c r="AQ280" s="236">
        <v>7.9270833333333332E-2</v>
      </c>
      <c r="AR280" s="235">
        <v>1.2119978764820387</v>
      </c>
      <c r="AS280" s="236"/>
      <c r="AT280" s="237"/>
      <c r="AU280" s="132"/>
    </row>
    <row r="281" spans="2:47" ht="15.6" customHeight="1" x14ac:dyDescent="0.25">
      <c r="B281" s="265" t="s">
        <v>1582</v>
      </c>
      <c r="C281" s="3" t="s">
        <v>1522</v>
      </c>
      <c r="D281" s="213">
        <v>1981</v>
      </c>
      <c r="E281" s="3" t="s">
        <v>1118</v>
      </c>
      <c r="F281" s="199"/>
      <c r="G281" s="282"/>
      <c r="H281" s="91">
        <v>1.0421081985499163</v>
      </c>
      <c r="I281" s="91">
        <f t="shared" si="23"/>
        <v>0.83368655883993315</v>
      </c>
      <c r="J281" s="30">
        <f t="shared" si="18"/>
        <v>4.6315919935551841E-2</v>
      </c>
      <c r="K281" s="267">
        <f t="shared" si="22"/>
        <v>0.63146185784222586</v>
      </c>
      <c r="L281" s="74"/>
      <c r="M281" s="135">
        <v>4.3252314814814813E-2</v>
      </c>
      <c r="N281" s="91">
        <v>1.0421081985499163</v>
      </c>
      <c r="O281" s="69"/>
      <c r="P281" s="80"/>
      <c r="Q281" s="72"/>
      <c r="R281" s="80"/>
      <c r="S281" s="63"/>
      <c r="T281" s="96"/>
      <c r="U281" s="203"/>
      <c r="V281" s="80"/>
      <c r="W281" s="69"/>
      <c r="X281" s="80"/>
      <c r="Y281" s="69"/>
      <c r="Z281" s="82"/>
      <c r="AA281" s="69"/>
      <c r="AB281" s="100"/>
      <c r="AC281" s="70"/>
      <c r="AD281" s="87"/>
      <c r="AE281" s="66"/>
      <c r="AF281" s="87"/>
      <c r="AG281" s="67"/>
      <c r="AH281" s="85"/>
      <c r="AI281" s="234"/>
      <c r="AJ281" s="235"/>
      <c r="AK281" s="236"/>
      <c r="AL281" s="235"/>
      <c r="AM281" s="236"/>
      <c r="AN281" s="242"/>
      <c r="AO281" s="234"/>
      <c r="AP281" s="235"/>
      <c r="AQ281" s="236"/>
      <c r="AR281" s="235"/>
      <c r="AS281" s="236"/>
      <c r="AT281" s="237"/>
      <c r="AU281" s="71"/>
    </row>
    <row r="282" spans="2:47" ht="15.6" customHeight="1" x14ac:dyDescent="0.25">
      <c r="B282" s="62" t="s">
        <v>992</v>
      </c>
      <c r="C282" s="55" t="s">
        <v>1102</v>
      </c>
      <c r="D282" s="22"/>
      <c r="E282" s="55" t="s">
        <v>1153</v>
      </c>
      <c r="F282" s="200"/>
      <c r="G282" s="282"/>
      <c r="H282" s="91">
        <v>1.6674783549783585</v>
      </c>
      <c r="I282" s="91">
        <f t="shared" si="23"/>
        <v>1.3339826839826869</v>
      </c>
      <c r="J282" s="30">
        <f t="shared" si="18"/>
        <v>7.4110149110149265E-2</v>
      </c>
      <c r="K282" s="267">
        <f t="shared" si="22"/>
        <v>0.60366762866762846</v>
      </c>
      <c r="L282" s="73"/>
      <c r="M282" s="135"/>
      <c r="N282" s="101"/>
      <c r="O282" s="116"/>
      <c r="P282" s="101"/>
      <c r="Q282" s="117"/>
      <c r="R282" s="101"/>
      <c r="S282" s="117"/>
      <c r="T282" s="126"/>
      <c r="U282" s="174"/>
      <c r="V282" s="101"/>
      <c r="W282" s="116">
        <v>7.133101851851853E-2</v>
      </c>
      <c r="X282" s="91">
        <v>1.6674783549783585</v>
      </c>
      <c r="Y282" s="116"/>
      <c r="Z282" s="120"/>
      <c r="AA282" s="116"/>
      <c r="AB282" s="126"/>
      <c r="AC282" s="127"/>
      <c r="AD282" s="128"/>
      <c r="AE282" s="129"/>
      <c r="AF282" s="128"/>
      <c r="AG282" s="130"/>
      <c r="AH282" s="131"/>
      <c r="AI282" s="234"/>
      <c r="AJ282" s="235"/>
      <c r="AK282" s="236"/>
      <c r="AL282" s="235"/>
      <c r="AM282" s="236"/>
      <c r="AN282" s="242"/>
      <c r="AO282" s="234"/>
      <c r="AP282" s="235"/>
      <c r="AQ282" s="236"/>
      <c r="AR282" s="235"/>
      <c r="AS282" s="236"/>
      <c r="AT282" s="237"/>
      <c r="AU282" s="132"/>
    </row>
    <row r="283" spans="2:47" ht="15.6" customHeight="1" x14ac:dyDescent="0.25">
      <c r="B283" s="46" t="s">
        <v>1316</v>
      </c>
      <c r="C283" s="134" t="s">
        <v>1300</v>
      </c>
      <c r="D283" s="22">
        <v>1977</v>
      </c>
      <c r="E283" s="118"/>
      <c r="F283" s="199"/>
      <c r="G283" s="282"/>
      <c r="H283" s="91">
        <v>1.7269251774986345</v>
      </c>
      <c r="I283" s="91">
        <f t="shared" si="23"/>
        <v>1.3815401419989077</v>
      </c>
      <c r="J283" s="30">
        <f t="shared" si="18"/>
        <v>7.6752230111050423E-2</v>
      </c>
      <c r="K283" s="267">
        <f t="shared" si="22"/>
        <v>0.60102554766672722</v>
      </c>
      <c r="L283" s="73"/>
      <c r="M283" s="135"/>
      <c r="N283" s="101"/>
      <c r="O283" s="116">
        <v>7.3194444444444437E-2</v>
      </c>
      <c r="P283" s="91">
        <v>1.7269251774986345</v>
      </c>
      <c r="Q283" s="117"/>
      <c r="R283" s="101"/>
      <c r="S283" s="117"/>
      <c r="T283" s="126"/>
      <c r="U283" s="174"/>
      <c r="V283" s="101"/>
      <c r="W283" s="116"/>
      <c r="X283" s="101"/>
      <c r="Y283" s="116"/>
      <c r="Z283" s="120"/>
      <c r="AA283" s="116"/>
      <c r="AB283" s="126"/>
      <c r="AC283" s="127"/>
      <c r="AD283" s="128"/>
      <c r="AE283" s="129"/>
      <c r="AF283" s="128"/>
      <c r="AG283" s="130"/>
      <c r="AH283" s="131"/>
      <c r="AI283" s="234"/>
      <c r="AJ283" s="235"/>
      <c r="AK283" s="236"/>
      <c r="AL283" s="235"/>
      <c r="AM283" s="236"/>
      <c r="AN283" s="242"/>
      <c r="AO283" s="234"/>
      <c r="AP283" s="235"/>
      <c r="AQ283" s="236"/>
      <c r="AR283" s="235"/>
      <c r="AS283" s="236"/>
      <c r="AT283" s="237"/>
      <c r="AU283" s="132"/>
    </row>
    <row r="284" spans="2:47" ht="15.6" customHeight="1" x14ac:dyDescent="0.25">
      <c r="B284" s="46" t="s">
        <v>1478</v>
      </c>
      <c r="C284" s="123" t="s">
        <v>1438</v>
      </c>
      <c r="D284" s="114"/>
      <c r="E284" s="123"/>
      <c r="F284" s="199"/>
      <c r="G284" s="282"/>
      <c r="H284" s="91">
        <v>1.3499706984818509</v>
      </c>
      <c r="I284" s="91">
        <f t="shared" si="23"/>
        <v>1.0799765587854808</v>
      </c>
      <c r="J284" s="30">
        <f t="shared" si="18"/>
        <v>5.9998697710304486E-2</v>
      </c>
      <c r="K284" s="267">
        <f t="shared" si="22"/>
        <v>0.61777908006747317</v>
      </c>
      <c r="L284" s="73"/>
      <c r="M284" s="135"/>
      <c r="N284" s="101"/>
      <c r="O284" s="116"/>
      <c r="P284" s="101"/>
      <c r="Q284" s="117">
        <v>1.4130787037036963E-2</v>
      </c>
      <c r="R284" s="91">
        <v>1.3499706984818509</v>
      </c>
      <c r="S284" s="117"/>
      <c r="T284" s="126"/>
      <c r="U284" s="174"/>
      <c r="V284" s="101"/>
      <c r="W284" s="116"/>
      <c r="X284" s="101"/>
      <c r="Y284" s="116"/>
      <c r="Z284" s="120"/>
      <c r="AA284" s="116"/>
      <c r="AB284" s="126"/>
      <c r="AC284" s="127"/>
      <c r="AD284" s="128"/>
      <c r="AE284" s="129"/>
      <c r="AF284" s="128"/>
      <c r="AG284" s="130"/>
      <c r="AH284" s="131"/>
      <c r="AI284" s="234"/>
      <c r="AJ284" s="235"/>
      <c r="AK284" s="236"/>
      <c r="AL284" s="235"/>
      <c r="AM284" s="236"/>
      <c r="AN284" s="242"/>
      <c r="AO284" s="234"/>
      <c r="AP284" s="235"/>
      <c r="AQ284" s="236"/>
      <c r="AR284" s="235"/>
      <c r="AS284" s="236"/>
      <c r="AT284" s="237"/>
      <c r="AU284" s="132"/>
    </row>
    <row r="285" spans="2:47" ht="15.6" customHeight="1" x14ac:dyDescent="0.25">
      <c r="B285" s="61" t="s">
        <v>876</v>
      </c>
      <c r="C285" s="10" t="s">
        <v>875</v>
      </c>
      <c r="D285" s="27">
        <v>1993</v>
      </c>
      <c r="E285" s="28" t="s">
        <v>707</v>
      </c>
      <c r="F285" s="200"/>
      <c r="G285" s="282"/>
      <c r="H285" s="91">
        <v>1.5836354025588799</v>
      </c>
      <c r="I285" s="91">
        <f t="shared" si="23"/>
        <v>1.266908322047104</v>
      </c>
      <c r="J285" s="30">
        <f t="shared" si="18"/>
        <v>7.0383795669283558E-2</v>
      </c>
      <c r="K285" s="267">
        <f t="shared" si="22"/>
        <v>0.60739398210849416</v>
      </c>
      <c r="L285" s="73"/>
      <c r="M285" s="135"/>
      <c r="N285" s="101"/>
      <c r="O285" s="116"/>
      <c r="P285" s="101"/>
      <c r="Q285" s="117"/>
      <c r="R285" s="101"/>
      <c r="S285" s="117"/>
      <c r="T285" s="126"/>
      <c r="U285" s="174"/>
      <c r="V285" s="101"/>
      <c r="W285" s="116"/>
      <c r="X285" s="101"/>
      <c r="Y285" s="116"/>
      <c r="Z285" s="120"/>
      <c r="AA285" s="116">
        <v>8.9305555555555416E-2</v>
      </c>
      <c r="AB285" s="149">
        <v>1.5836354025588799</v>
      </c>
      <c r="AC285" s="127"/>
      <c r="AD285" s="128"/>
      <c r="AE285" s="129"/>
      <c r="AF285" s="128"/>
      <c r="AG285" s="130"/>
      <c r="AH285" s="131"/>
      <c r="AI285" s="234"/>
      <c r="AJ285" s="235"/>
      <c r="AK285" s="236"/>
      <c r="AL285" s="235"/>
      <c r="AM285" s="236"/>
      <c r="AN285" s="242"/>
      <c r="AO285" s="234"/>
      <c r="AP285" s="235"/>
      <c r="AQ285" s="236"/>
      <c r="AR285" s="235"/>
      <c r="AS285" s="236"/>
      <c r="AT285" s="237"/>
      <c r="AU285" s="132"/>
    </row>
    <row r="286" spans="2:47" ht="15.6" customHeight="1" x14ac:dyDescent="0.25">
      <c r="B286" s="46" t="s">
        <v>364</v>
      </c>
      <c r="C286" s="10" t="s">
        <v>363</v>
      </c>
      <c r="D286" s="22"/>
      <c r="E286" s="28"/>
      <c r="F286" s="200"/>
      <c r="G286" s="282"/>
      <c r="H286" s="91">
        <v>1.3089883729025971</v>
      </c>
      <c r="I286" s="91">
        <f t="shared" si="23"/>
        <v>1.0471906983220778</v>
      </c>
      <c r="J286" s="30">
        <f t="shared" si="18"/>
        <v>5.8177261017893209E-2</v>
      </c>
      <c r="K286" s="267">
        <f t="shared" si="22"/>
        <v>0.61960051675988448</v>
      </c>
      <c r="L286" s="73"/>
      <c r="M286" s="135"/>
      <c r="N286" s="101"/>
      <c r="O286" s="116"/>
      <c r="P286" s="101"/>
      <c r="Q286" s="117"/>
      <c r="R286" s="101"/>
      <c r="S286" s="117"/>
      <c r="T286" s="126"/>
      <c r="U286" s="174"/>
      <c r="V286" s="101"/>
      <c r="W286" s="116"/>
      <c r="X286" s="101"/>
      <c r="Y286" s="116"/>
      <c r="Z286" s="120"/>
      <c r="AA286" s="116"/>
      <c r="AB286" s="126"/>
      <c r="AC286" s="127"/>
      <c r="AD286" s="128"/>
      <c r="AE286" s="129"/>
      <c r="AF286" s="128"/>
      <c r="AG286" s="130">
        <v>1.4506944444444446E-2</v>
      </c>
      <c r="AH286" s="142">
        <v>1.3089883729025971</v>
      </c>
      <c r="AI286" s="234"/>
      <c r="AJ286" s="235"/>
      <c r="AK286" s="236"/>
      <c r="AL286" s="235"/>
      <c r="AM286" s="236"/>
      <c r="AN286" s="242"/>
      <c r="AO286" s="234"/>
      <c r="AP286" s="235"/>
      <c r="AQ286" s="236"/>
      <c r="AR286" s="235"/>
      <c r="AS286" s="236">
        <v>1.5246141975308642E-2</v>
      </c>
      <c r="AT286" s="237">
        <v>1.4200294656653134</v>
      </c>
      <c r="AU286" s="132"/>
    </row>
    <row r="287" spans="2:47" ht="15.6" customHeight="1" x14ac:dyDescent="0.25">
      <c r="B287" s="46" t="s">
        <v>366</v>
      </c>
      <c r="C287" s="10" t="s">
        <v>365</v>
      </c>
      <c r="D287" s="22"/>
      <c r="E287" s="28"/>
      <c r="F287" s="200"/>
      <c r="G287" s="282"/>
      <c r="H287" s="91">
        <v>1.6387593121214232</v>
      </c>
      <c r="I287" s="91">
        <f t="shared" si="23"/>
        <v>1.3110074496971387</v>
      </c>
      <c r="J287" s="30">
        <f t="shared" si="18"/>
        <v>7.2833747205396593E-2</v>
      </c>
      <c r="K287" s="267">
        <f t="shared" si="22"/>
        <v>0.60494403057238111</v>
      </c>
      <c r="L287" s="73"/>
      <c r="M287" s="135"/>
      <c r="N287" s="101"/>
      <c r="O287" s="116"/>
      <c r="P287" s="101"/>
      <c r="Q287" s="117"/>
      <c r="R287" s="101"/>
      <c r="S287" s="117"/>
      <c r="T287" s="126"/>
      <c r="U287" s="174"/>
      <c r="V287" s="101"/>
      <c r="W287" s="116"/>
      <c r="X287" s="101"/>
      <c r="Y287" s="116"/>
      <c r="Z287" s="120"/>
      <c r="AA287" s="116"/>
      <c r="AB287" s="126"/>
      <c r="AC287" s="127"/>
      <c r="AD287" s="128"/>
      <c r="AE287" s="129"/>
      <c r="AF287" s="128"/>
      <c r="AG287" s="130">
        <v>1.8161651234567904E-2</v>
      </c>
      <c r="AH287" s="142">
        <v>1.6387593121214232</v>
      </c>
      <c r="AI287" s="234"/>
      <c r="AJ287" s="235"/>
      <c r="AK287" s="236"/>
      <c r="AL287" s="235"/>
      <c r="AM287" s="236"/>
      <c r="AN287" s="242"/>
      <c r="AO287" s="234"/>
      <c r="AP287" s="235"/>
      <c r="AQ287" s="236"/>
      <c r="AR287" s="235"/>
      <c r="AS287" s="236"/>
      <c r="AT287" s="237"/>
      <c r="AU287" s="132"/>
    </row>
    <row r="288" spans="2:47" ht="15.6" customHeight="1" x14ac:dyDescent="0.25">
      <c r="B288" s="265" t="s">
        <v>1633</v>
      </c>
      <c r="C288" s="194" t="s">
        <v>1634</v>
      </c>
      <c r="D288" s="58">
        <v>1978</v>
      </c>
      <c r="E288" s="59" t="s">
        <v>1635</v>
      </c>
      <c r="F288" s="201">
        <v>1</v>
      </c>
      <c r="G288" s="282">
        <v>43239</v>
      </c>
      <c r="H288" s="102"/>
      <c r="I288" s="102"/>
      <c r="J288" s="36"/>
      <c r="K288" s="268">
        <v>0.59027777777777779</v>
      </c>
      <c r="L288" s="73"/>
      <c r="M288" s="135"/>
      <c r="N288" s="101"/>
      <c r="O288" s="116"/>
      <c r="P288" s="101"/>
      <c r="Q288" s="117"/>
      <c r="R288" s="101"/>
      <c r="S288" s="117"/>
      <c r="T288" s="126"/>
      <c r="U288" s="174"/>
      <c r="V288" s="101"/>
      <c r="W288" s="116"/>
      <c r="X288" s="101"/>
      <c r="Y288" s="116"/>
      <c r="Z288" s="120"/>
      <c r="AA288" s="116"/>
      <c r="AB288" s="126"/>
      <c r="AC288" s="127"/>
      <c r="AD288" s="128"/>
      <c r="AE288" s="129"/>
      <c r="AF288" s="136"/>
      <c r="AG288" s="130"/>
      <c r="AH288" s="131"/>
      <c r="AI288" s="234"/>
      <c r="AJ288" s="235"/>
      <c r="AK288" s="236"/>
      <c r="AL288" s="235"/>
      <c r="AM288" s="236"/>
      <c r="AN288" s="242"/>
      <c r="AO288" s="234"/>
      <c r="AP288" s="235"/>
      <c r="AQ288" s="236"/>
      <c r="AR288" s="235"/>
      <c r="AS288" s="236"/>
      <c r="AT288" s="237"/>
      <c r="AU288" s="132"/>
    </row>
    <row r="289" spans="2:47" ht="15.6" customHeight="1" x14ac:dyDescent="0.25">
      <c r="B289" s="46" t="s">
        <v>368</v>
      </c>
      <c r="C289" s="57" t="s">
        <v>367</v>
      </c>
      <c r="D289" s="58">
        <v>1979</v>
      </c>
      <c r="E289" s="59" t="s">
        <v>738</v>
      </c>
      <c r="F289" s="201">
        <v>1</v>
      </c>
      <c r="G289" s="284">
        <v>43137</v>
      </c>
      <c r="H289" s="90">
        <v>1.6136363636363673</v>
      </c>
      <c r="I289" s="90">
        <v>1.6136363636363673</v>
      </c>
      <c r="J289" s="30">
        <f t="shared" ref="J289:J352" si="24">$J$4*I289</f>
        <v>8.9646464646464849E-2</v>
      </c>
      <c r="K289" s="267">
        <f t="shared" si="22"/>
        <v>0.58813131313131284</v>
      </c>
      <c r="L289" s="73"/>
      <c r="M289" s="135"/>
      <c r="N289" s="101"/>
      <c r="O289" s="116"/>
      <c r="P289" s="101"/>
      <c r="Q289" s="117"/>
      <c r="R289" s="101"/>
      <c r="S289" s="117"/>
      <c r="T289" s="126"/>
      <c r="U289" s="174"/>
      <c r="V289" s="101"/>
      <c r="W289" s="116">
        <v>6.9027777777777799E-2</v>
      </c>
      <c r="X289" s="90">
        <v>1.6136363636363673</v>
      </c>
      <c r="Y289" s="116">
        <v>1.824537037037044E-2</v>
      </c>
      <c r="Z289" s="120">
        <v>1.6574841233124586</v>
      </c>
      <c r="AA289" s="116">
        <v>0.10313373024609818</v>
      </c>
      <c r="AB289" s="126">
        <v>1.8288473253388615</v>
      </c>
      <c r="AC289" s="127">
        <v>7.1782407407407406E-2</v>
      </c>
      <c r="AD289" s="128">
        <v>1.7242146232971918</v>
      </c>
      <c r="AE289" s="129">
        <v>7.0254629629629625E-2</v>
      </c>
      <c r="AF289" s="139">
        <v>1.6036988110964332</v>
      </c>
      <c r="AG289" s="130"/>
      <c r="AH289" s="131"/>
      <c r="AI289" s="234">
        <v>7.0069444444444448E-2</v>
      </c>
      <c r="AJ289" s="235">
        <v>1.6165554072096129</v>
      </c>
      <c r="AK289" s="236">
        <v>6.2083333333333331E-2</v>
      </c>
      <c r="AL289" s="235">
        <v>1.4012539184952979</v>
      </c>
      <c r="AM289" s="236"/>
      <c r="AN289" s="242"/>
      <c r="AO289" s="234"/>
      <c r="AP289" s="235"/>
      <c r="AQ289" s="236"/>
      <c r="AR289" s="235"/>
      <c r="AS289" s="236"/>
      <c r="AT289" s="237"/>
      <c r="AU289" s="132"/>
    </row>
    <row r="290" spans="2:47" ht="15.6" customHeight="1" x14ac:dyDescent="0.25">
      <c r="B290" s="46" t="s">
        <v>370</v>
      </c>
      <c r="C290" s="10" t="s">
        <v>369</v>
      </c>
      <c r="D290" s="22">
        <v>1988</v>
      </c>
      <c r="E290" s="28" t="s">
        <v>727</v>
      </c>
      <c r="F290" s="200"/>
      <c r="G290" s="282"/>
      <c r="H290" s="91">
        <v>1</v>
      </c>
      <c r="I290" s="91">
        <f>H290*0.8</f>
        <v>0.8</v>
      </c>
      <c r="J290" s="30">
        <f t="shared" si="24"/>
        <v>4.4444444444444446E-2</v>
      </c>
      <c r="K290" s="267">
        <f t="shared" si="22"/>
        <v>0.6333333333333333</v>
      </c>
      <c r="L290" s="73"/>
      <c r="M290" s="135"/>
      <c r="N290" s="101"/>
      <c r="O290" s="116"/>
      <c r="P290" s="101"/>
      <c r="Q290" s="117"/>
      <c r="R290" s="101"/>
      <c r="S290" s="117"/>
      <c r="T290" s="126"/>
      <c r="U290" s="174"/>
      <c r="V290" s="101"/>
      <c r="W290" s="116"/>
      <c r="X290" s="101"/>
      <c r="Y290" s="116"/>
      <c r="Z290" s="120"/>
      <c r="AA290" s="116"/>
      <c r="AB290" s="126"/>
      <c r="AC290" s="127">
        <v>4.1631944444444451E-2</v>
      </c>
      <c r="AD290" s="136">
        <v>1</v>
      </c>
      <c r="AE290" s="129"/>
      <c r="AF290" s="128"/>
      <c r="AG290" s="130"/>
      <c r="AH290" s="131"/>
      <c r="AI290" s="234"/>
      <c r="AJ290" s="235"/>
      <c r="AK290" s="236"/>
      <c r="AL290" s="235"/>
      <c r="AM290" s="236"/>
      <c r="AN290" s="242"/>
      <c r="AO290" s="234"/>
      <c r="AP290" s="235"/>
      <c r="AQ290" s="236"/>
      <c r="AR290" s="235"/>
      <c r="AS290" s="236"/>
      <c r="AT290" s="237"/>
      <c r="AU290" s="132"/>
    </row>
    <row r="291" spans="2:47" ht="15.6" customHeight="1" x14ac:dyDescent="0.25">
      <c r="B291" s="46" t="s">
        <v>372</v>
      </c>
      <c r="C291" s="10" t="s">
        <v>371</v>
      </c>
      <c r="D291" s="22"/>
      <c r="E291" s="28"/>
      <c r="F291" s="200"/>
      <c r="G291" s="282"/>
      <c r="H291" s="91">
        <v>1.7028824061825523</v>
      </c>
      <c r="I291" s="91">
        <f>H291*0.8</f>
        <v>1.3623059249460419</v>
      </c>
      <c r="J291" s="30">
        <f t="shared" si="24"/>
        <v>7.5683662497002327E-2</v>
      </c>
      <c r="K291" s="267">
        <f t="shared" si="22"/>
        <v>0.60209411528077539</v>
      </c>
      <c r="L291" s="73"/>
      <c r="M291" s="135"/>
      <c r="N291" s="101"/>
      <c r="O291" s="116"/>
      <c r="P291" s="101"/>
      <c r="Q291" s="117"/>
      <c r="R291" s="101"/>
      <c r="S291" s="117"/>
      <c r="T291" s="126"/>
      <c r="U291" s="174"/>
      <c r="V291" s="101"/>
      <c r="W291" s="116"/>
      <c r="X291" s="101"/>
      <c r="Y291" s="116"/>
      <c r="Z291" s="120"/>
      <c r="AA291" s="116"/>
      <c r="AB291" s="126"/>
      <c r="AC291" s="127"/>
      <c r="AD291" s="128"/>
      <c r="AE291" s="129"/>
      <c r="AF291" s="128"/>
      <c r="AG291" s="130">
        <v>1.8872299382716048E-2</v>
      </c>
      <c r="AH291" s="142">
        <v>1.7028824061825523</v>
      </c>
      <c r="AI291" s="234"/>
      <c r="AJ291" s="235"/>
      <c r="AK291" s="236"/>
      <c r="AL291" s="235"/>
      <c r="AM291" s="236"/>
      <c r="AN291" s="242"/>
      <c r="AO291" s="234"/>
      <c r="AP291" s="235"/>
      <c r="AQ291" s="236"/>
      <c r="AR291" s="235"/>
      <c r="AS291" s="236"/>
      <c r="AT291" s="237"/>
      <c r="AU291" s="132"/>
    </row>
    <row r="292" spans="2:47" ht="15.6" customHeight="1" x14ac:dyDescent="0.25">
      <c r="B292" s="62" t="s">
        <v>953</v>
      </c>
      <c r="C292" s="55" t="s">
        <v>1066</v>
      </c>
      <c r="D292" s="22"/>
      <c r="E292" s="55" t="s">
        <v>1114</v>
      </c>
      <c r="F292" s="200"/>
      <c r="G292" s="282"/>
      <c r="H292" s="91">
        <v>1.3736471861471873</v>
      </c>
      <c r="I292" s="91">
        <f>H292*0.8</f>
        <v>1.09891774891775</v>
      </c>
      <c r="J292" s="30">
        <f t="shared" si="24"/>
        <v>6.1050986050986106E-2</v>
      </c>
      <c r="K292" s="267">
        <f t="shared" si="22"/>
        <v>0.61672679172679157</v>
      </c>
      <c r="L292" s="73"/>
      <c r="M292" s="135"/>
      <c r="N292" s="101"/>
      <c r="O292" s="116"/>
      <c r="P292" s="101"/>
      <c r="Q292" s="117"/>
      <c r="R292" s="101"/>
      <c r="S292" s="117"/>
      <c r="T292" s="126"/>
      <c r="U292" s="174"/>
      <c r="V292" s="101"/>
      <c r="W292" s="116">
        <v>5.8761574074074008E-2</v>
      </c>
      <c r="X292" s="91">
        <v>1.3736471861471873</v>
      </c>
      <c r="Y292" s="116"/>
      <c r="Z292" s="120"/>
      <c r="AA292" s="116"/>
      <c r="AB292" s="126"/>
      <c r="AC292" s="127"/>
      <c r="AD292" s="128"/>
      <c r="AE292" s="129"/>
      <c r="AF292" s="128"/>
      <c r="AG292" s="130"/>
      <c r="AH292" s="131"/>
      <c r="AI292" s="234"/>
      <c r="AJ292" s="235"/>
      <c r="AK292" s="236"/>
      <c r="AL292" s="235"/>
      <c r="AM292" s="236"/>
      <c r="AN292" s="242"/>
      <c r="AO292" s="234"/>
      <c r="AP292" s="235"/>
      <c r="AQ292" s="236"/>
      <c r="AR292" s="235"/>
      <c r="AS292" s="236"/>
      <c r="AT292" s="237"/>
      <c r="AU292" s="132"/>
    </row>
    <row r="293" spans="2:47" ht="15.6" customHeight="1" x14ac:dyDescent="0.25">
      <c r="B293" s="46" t="s">
        <v>374</v>
      </c>
      <c r="C293" s="10" t="s">
        <v>373</v>
      </c>
      <c r="D293" s="22">
        <v>1971</v>
      </c>
      <c r="E293" s="28" t="s">
        <v>780</v>
      </c>
      <c r="F293" s="200"/>
      <c r="G293" s="282"/>
      <c r="H293" s="90">
        <v>1.433553500660502</v>
      </c>
      <c r="I293" s="90">
        <v>1.433553500660502</v>
      </c>
      <c r="J293" s="30">
        <f t="shared" si="24"/>
        <v>7.9641861147805665E-2</v>
      </c>
      <c r="K293" s="267">
        <f t="shared" si="22"/>
        <v>0.59813591662997201</v>
      </c>
      <c r="L293" s="73"/>
      <c r="M293" s="135"/>
      <c r="N293" s="101"/>
      <c r="O293" s="116">
        <v>6.128472222222222E-2</v>
      </c>
      <c r="P293" s="101">
        <v>1.4459311851447296</v>
      </c>
      <c r="Q293" s="117"/>
      <c r="R293" s="101"/>
      <c r="S293" s="117"/>
      <c r="T293" s="126"/>
      <c r="U293" s="174"/>
      <c r="V293" s="101"/>
      <c r="W293" s="116"/>
      <c r="X293" s="101"/>
      <c r="Y293" s="116"/>
      <c r="Z293" s="120"/>
      <c r="AA293" s="116"/>
      <c r="AB293" s="126"/>
      <c r="AC293" s="127"/>
      <c r="AD293" s="128"/>
      <c r="AE293" s="129">
        <v>6.2800925925925927E-2</v>
      </c>
      <c r="AF293" s="137">
        <v>1.433553500660502</v>
      </c>
      <c r="AG293" s="130"/>
      <c r="AH293" s="131"/>
      <c r="AI293" s="234"/>
      <c r="AJ293" s="235"/>
      <c r="AK293" s="236"/>
      <c r="AL293" s="235"/>
      <c r="AM293" s="236"/>
      <c r="AN293" s="242"/>
      <c r="AO293" s="234"/>
      <c r="AP293" s="235"/>
      <c r="AQ293" s="236"/>
      <c r="AR293" s="235"/>
      <c r="AS293" s="236"/>
      <c r="AT293" s="237"/>
      <c r="AU293" s="132"/>
    </row>
    <row r="294" spans="2:47" ht="15.6" customHeight="1" x14ac:dyDescent="0.25">
      <c r="B294" s="62" t="s">
        <v>970</v>
      </c>
      <c r="C294" s="55" t="s">
        <v>1082</v>
      </c>
      <c r="D294" s="22"/>
      <c r="E294" s="55" t="s">
        <v>1173</v>
      </c>
      <c r="F294" s="200"/>
      <c r="G294" s="282"/>
      <c r="H294" s="91">
        <v>1.6588203463203504</v>
      </c>
      <c r="I294" s="91">
        <f>H294*0.8</f>
        <v>1.3270562770562804</v>
      </c>
      <c r="J294" s="30">
        <f t="shared" si="24"/>
        <v>7.3725348725348902E-2</v>
      </c>
      <c r="K294" s="267">
        <f t="shared" si="22"/>
        <v>0.60405242905242884</v>
      </c>
      <c r="L294" s="73"/>
      <c r="M294" s="135"/>
      <c r="N294" s="101"/>
      <c r="O294" s="116"/>
      <c r="P294" s="101"/>
      <c r="Q294" s="117"/>
      <c r="R294" s="101"/>
      <c r="S294" s="117"/>
      <c r="T294" s="126"/>
      <c r="U294" s="174"/>
      <c r="V294" s="101"/>
      <c r="W294" s="116">
        <v>7.0960648148148175E-2</v>
      </c>
      <c r="X294" s="91">
        <v>1.6588203463203504</v>
      </c>
      <c r="Y294" s="116"/>
      <c r="Z294" s="120"/>
      <c r="AA294" s="116"/>
      <c r="AB294" s="126"/>
      <c r="AC294" s="127"/>
      <c r="AD294" s="128"/>
      <c r="AE294" s="129"/>
      <c r="AF294" s="128"/>
      <c r="AG294" s="130"/>
      <c r="AH294" s="131"/>
      <c r="AI294" s="234"/>
      <c r="AJ294" s="235"/>
      <c r="AK294" s="236"/>
      <c r="AL294" s="235"/>
      <c r="AM294" s="236"/>
      <c r="AN294" s="242"/>
      <c r="AO294" s="234"/>
      <c r="AP294" s="235"/>
      <c r="AQ294" s="236"/>
      <c r="AR294" s="235"/>
      <c r="AS294" s="236"/>
      <c r="AT294" s="237"/>
      <c r="AU294" s="132"/>
    </row>
    <row r="295" spans="2:47" ht="15.6" customHeight="1" x14ac:dyDescent="0.25">
      <c r="B295" s="46" t="s">
        <v>376</v>
      </c>
      <c r="C295" s="10" t="s">
        <v>375</v>
      </c>
      <c r="D295" s="22">
        <v>1966</v>
      </c>
      <c r="E295" s="28" t="s">
        <v>1173</v>
      </c>
      <c r="F295" s="200"/>
      <c r="G295" s="282"/>
      <c r="H295" s="91">
        <v>1.74</v>
      </c>
      <c r="I295" s="91">
        <v>1.74</v>
      </c>
      <c r="J295" s="30">
        <f t="shared" si="24"/>
        <v>9.6666666666666665E-2</v>
      </c>
      <c r="K295" s="267">
        <v>0.58333333333333304</v>
      </c>
      <c r="L295" s="73"/>
      <c r="M295" s="135"/>
      <c r="N295" s="101"/>
      <c r="O295" s="116"/>
      <c r="P295" s="101"/>
      <c r="Q295" s="117"/>
      <c r="R295" s="101"/>
      <c r="S295" s="117"/>
      <c r="T295" s="126"/>
      <c r="U295" s="174"/>
      <c r="V295" s="101"/>
      <c r="W295" s="116">
        <v>7.4456018518518574E-2</v>
      </c>
      <c r="X295" s="91">
        <v>1.7405303030303079</v>
      </c>
      <c r="Y295" s="116"/>
      <c r="Z295" s="120"/>
      <c r="AA295" s="116"/>
      <c r="AB295" s="126"/>
      <c r="AC295" s="127"/>
      <c r="AD295" s="128"/>
      <c r="AE295" s="129" t="s">
        <v>592</v>
      </c>
      <c r="AF295" s="128"/>
      <c r="AG295" s="130"/>
      <c r="AH295" s="131"/>
      <c r="AI295" s="234"/>
      <c r="AJ295" s="235"/>
      <c r="AK295" s="236"/>
      <c r="AL295" s="235"/>
      <c r="AM295" s="236"/>
      <c r="AN295" s="242"/>
      <c r="AO295" s="234"/>
      <c r="AP295" s="235"/>
      <c r="AQ295" s="236"/>
      <c r="AR295" s="235"/>
      <c r="AS295" s="236"/>
      <c r="AT295" s="237"/>
      <c r="AU295" s="132"/>
    </row>
    <row r="296" spans="2:47" ht="15.6" customHeight="1" x14ac:dyDescent="0.25">
      <c r="B296" s="46" t="s">
        <v>378</v>
      </c>
      <c r="C296" s="10" t="s">
        <v>377</v>
      </c>
      <c r="D296" s="22">
        <v>1980</v>
      </c>
      <c r="E296" s="28" t="s">
        <v>703</v>
      </c>
      <c r="F296" s="200"/>
      <c r="G296" s="282"/>
      <c r="H296" s="90">
        <v>1.3617424242424279</v>
      </c>
      <c r="I296" s="90">
        <v>1.3617424242424279</v>
      </c>
      <c r="J296" s="30">
        <f t="shared" si="24"/>
        <v>7.5652356902357096E-2</v>
      </c>
      <c r="K296" s="267">
        <f t="shared" ref="K296:K319" si="25">$K$4-$J$4*(I296/$I$4)</f>
        <v>0.60212542087542065</v>
      </c>
      <c r="L296" s="73"/>
      <c r="M296" s="135"/>
      <c r="N296" s="101"/>
      <c r="O296" s="116"/>
      <c r="P296" s="101"/>
      <c r="Q296" s="117"/>
      <c r="R296" s="101"/>
      <c r="S296" s="117"/>
      <c r="T296" s="126"/>
      <c r="U296" s="174"/>
      <c r="V296" s="101"/>
      <c r="W296" s="116">
        <v>5.8252314814814854E-2</v>
      </c>
      <c r="X296" s="90">
        <v>1.3617424242424279</v>
      </c>
      <c r="Y296" s="116"/>
      <c r="Z296" s="120"/>
      <c r="AA296" s="116"/>
      <c r="AB296" s="126"/>
      <c r="AC296" s="127">
        <v>6.2812499999999993E-2</v>
      </c>
      <c r="AD296" s="139">
        <v>1.5087572977481229</v>
      </c>
      <c r="AE296" s="129"/>
      <c r="AF296" s="128"/>
      <c r="AG296" s="130"/>
      <c r="AH296" s="131"/>
      <c r="AI296" s="234"/>
      <c r="AJ296" s="235"/>
      <c r="AK296" s="236"/>
      <c r="AL296" s="235"/>
      <c r="AM296" s="236"/>
      <c r="AN296" s="242"/>
      <c r="AO296" s="234"/>
      <c r="AP296" s="235"/>
      <c r="AQ296" s="236"/>
      <c r="AR296" s="235"/>
      <c r="AS296" s="236"/>
      <c r="AT296" s="237"/>
      <c r="AU296" s="132"/>
    </row>
    <row r="297" spans="2:47" ht="15.6" customHeight="1" x14ac:dyDescent="0.25">
      <c r="B297" s="46" t="s">
        <v>380</v>
      </c>
      <c r="C297" s="10" t="s">
        <v>379</v>
      </c>
      <c r="D297" s="22">
        <v>1972</v>
      </c>
      <c r="E297" s="28" t="s">
        <v>721</v>
      </c>
      <c r="F297" s="200"/>
      <c r="G297" s="282"/>
      <c r="H297" s="90">
        <v>1.3034021193530396</v>
      </c>
      <c r="I297" s="90">
        <v>1.3034021193530396</v>
      </c>
      <c r="J297" s="30">
        <f t="shared" si="24"/>
        <v>7.2411228852946638E-2</v>
      </c>
      <c r="K297" s="267">
        <f t="shared" si="25"/>
        <v>0.6053665489248311</v>
      </c>
      <c r="L297" s="73"/>
      <c r="M297" s="135">
        <v>5.409722222222222E-2</v>
      </c>
      <c r="N297" s="90">
        <v>1.3034021193530396</v>
      </c>
      <c r="O297" s="116"/>
      <c r="P297" s="101"/>
      <c r="Q297" s="117"/>
      <c r="R297" s="101"/>
      <c r="S297" s="117"/>
      <c r="T297" s="126"/>
      <c r="U297" s="174"/>
      <c r="V297" s="101"/>
      <c r="W297" s="116"/>
      <c r="X297" s="101"/>
      <c r="Y297" s="116"/>
      <c r="Z297" s="120"/>
      <c r="AA297" s="116"/>
      <c r="AB297" s="126"/>
      <c r="AC297" s="127">
        <v>5.6562499999999995E-2</v>
      </c>
      <c r="AD297" s="139">
        <v>1.3586321934945784</v>
      </c>
      <c r="AE297" s="129"/>
      <c r="AF297" s="128"/>
      <c r="AG297" s="130"/>
      <c r="AH297" s="131"/>
      <c r="AI297" s="234"/>
      <c r="AJ297" s="235"/>
      <c r="AK297" s="236"/>
      <c r="AL297" s="235"/>
      <c r="AM297" s="236"/>
      <c r="AN297" s="242"/>
      <c r="AO297" s="234"/>
      <c r="AP297" s="235"/>
      <c r="AQ297" s="236"/>
      <c r="AR297" s="235"/>
      <c r="AS297" s="236"/>
      <c r="AT297" s="237"/>
      <c r="AU297" s="132"/>
    </row>
    <row r="298" spans="2:47" ht="15.6" customHeight="1" x14ac:dyDescent="0.25">
      <c r="B298" s="46" t="s">
        <v>382</v>
      </c>
      <c r="C298" s="10" t="s">
        <v>381</v>
      </c>
      <c r="D298" s="22"/>
      <c r="E298" s="28"/>
      <c r="F298" s="200"/>
      <c r="G298" s="282"/>
      <c r="H298" s="90">
        <v>1.4089267285861713</v>
      </c>
      <c r="I298" s="90">
        <v>1.4089267285861713</v>
      </c>
      <c r="J298" s="30">
        <f t="shared" si="24"/>
        <v>7.827370714367618E-2</v>
      </c>
      <c r="K298" s="267">
        <f t="shared" si="25"/>
        <v>0.59950407063410149</v>
      </c>
      <c r="L298" s="73"/>
      <c r="M298" s="135"/>
      <c r="N298" s="101"/>
      <c r="O298" s="116"/>
      <c r="P298" s="101"/>
      <c r="Q298" s="117"/>
      <c r="R298" s="101"/>
      <c r="S298" s="117"/>
      <c r="T298" s="126"/>
      <c r="U298" s="174" t="s">
        <v>1199</v>
      </c>
      <c r="V298" s="90">
        <v>1.4089267285861713</v>
      </c>
      <c r="W298" s="116">
        <v>6.0451388888888902E-2</v>
      </c>
      <c r="X298" s="101">
        <v>1.4131493506493538</v>
      </c>
      <c r="Y298" s="116">
        <v>1.5080902777777738E-2</v>
      </c>
      <c r="Z298" s="140">
        <v>1.3700109349371268</v>
      </c>
      <c r="AA298" s="116">
        <v>7.7291666666666758E-2</v>
      </c>
      <c r="AB298" s="153">
        <v>1.3705958033032957</v>
      </c>
      <c r="AC298" s="127"/>
      <c r="AD298" s="128"/>
      <c r="AE298" s="129"/>
      <c r="AF298" s="128"/>
      <c r="AG298" s="130"/>
      <c r="AH298" s="131"/>
      <c r="AI298" s="234">
        <v>7.0370370370370375E-2</v>
      </c>
      <c r="AJ298" s="235">
        <v>1.6234979973297732</v>
      </c>
      <c r="AK298" s="236"/>
      <c r="AL298" s="235"/>
      <c r="AM298" s="236"/>
      <c r="AN298" s="242"/>
      <c r="AO298" s="234"/>
      <c r="AP298" s="235"/>
      <c r="AQ298" s="236"/>
      <c r="AR298" s="235"/>
      <c r="AS298" s="236"/>
      <c r="AT298" s="237"/>
      <c r="AU298" s="132"/>
    </row>
    <row r="299" spans="2:47" ht="15.6" customHeight="1" x14ac:dyDescent="0.25">
      <c r="B299" s="60" t="s">
        <v>694</v>
      </c>
      <c r="C299" s="10" t="s">
        <v>680</v>
      </c>
      <c r="D299" s="22">
        <v>2004</v>
      </c>
      <c r="E299" s="28" t="s">
        <v>745</v>
      </c>
      <c r="F299" s="200"/>
      <c r="G299" s="282"/>
      <c r="H299" s="90">
        <v>1.3884551031790295</v>
      </c>
      <c r="I299" s="90">
        <v>1.3884551031790295</v>
      </c>
      <c r="J299" s="30">
        <f t="shared" si="24"/>
        <v>7.7136394621057189E-2</v>
      </c>
      <c r="K299" s="267">
        <f t="shared" si="25"/>
        <v>0.60064138315672055</v>
      </c>
      <c r="L299" s="73"/>
      <c r="M299" s="135">
        <v>5.7627314814814812E-2</v>
      </c>
      <c r="N299" s="90">
        <v>1.3884551031790295</v>
      </c>
      <c r="O299" s="116"/>
      <c r="P299" s="101"/>
      <c r="Q299" s="117"/>
      <c r="R299" s="101"/>
      <c r="S299" s="117"/>
      <c r="T299" s="126"/>
      <c r="U299" s="174"/>
      <c r="V299" s="101"/>
      <c r="W299" s="116"/>
      <c r="X299" s="101"/>
      <c r="Y299" s="116"/>
      <c r="Z299" s="120"/>
      <c r="AA299" s="116"/>
      <c r="AB299" s="126"/>
      <c r="AC299" s="127">
        <v>6.6967592592592592E-2</v>
      </c>
      <c r="AD299" s="139">
        <v>1.6085626911314983</v>
      </c>
      <c r="AE299" s="129"/>
      <c r="AF299" s="128"/>
      <c r="AG299" s="130"/>
      <c r="AH299" s="131"/>
      <c r="AI299" s="234"/>
      <c r="AJ299" s="235"/>
      <c r="AK299" s="236"/>
      <c r="AL299" s="235"/>
      <c r="AM299" s="236"/>
      <c r="AN299" s="242"/>
      <c r="AO299" s="234"/>
      <c r="AP299" s="235"/>
      <c r="AQ299" s="236"/>
      <c r="AR299" s="235"/>
      <c r="AS299" s="236"/>
      <c r="AT299" s="237"/>
      <c r="AU299" s="132"/>
    </row>
    <row r="300" spans="2:47" ht="15.6" customHeight="1" x14ac:dyDescent="0.25">
      <c r="B300" s="60" t="s">
        <v>693</v>
      </c>
      <c r="C300" s="10" t="s">
        <v>1507</v>
      </c>
      <c r="D300" s="22">
        <v>1974</v>
      </c>
      <c r="E300" s="28" t="s">
        <v>745</v>
      </c>
      <c r="F300" s="200"/>
      <c r="G300" s="282"/>
      <c r="H300" s="90">
        <v>1.3895705521472395</v>
      </c>
      <c r="I300" s="90">
        <v>1.3895705521472395</v>
      </c>
      <c r="J300" s="30">
        <f t="shared" si="24"/>
        <v>7.7198364008179962E-2</v>
      </c>
      <c r="K300" s="267">
        <f t="shared" si="25"/>
        <v>0.60057941376959778</v>
      </c>
      <c r="L300" s="73"/>
      <c r="M300" s="135">
        <v>5.7673611111111113E-2</v>
      </c>
      <c r="N300" s="90">
        <v>1.3895705521472395</v>
      </c>
      <c r="O300" s="116"/>
      <c r="P300" s="101"/>
      <c r="Q300" s="117"/>
      <c r="R300" s="101"/>
      <c r="S300" s="117"/>
      <c r="T300" s="126"/>
      <c r="U300" s="174"/>
      <c r="V300" s="101"/>
      <c r="W300" s="116"/>
      <c r="X300" s="101"/>
      <c r="Y300" s="116"/>
      <c r="Z300" s="120"/>
      <c r="AA300" s="116"/>
      <c r="AB300" s="126"/>
      <c r="AC300" s="127">
        <v>6.6956018518518512E-2</v>
      </c>
      <c r="AD300" s="139">
        <v>1.6082846816791767</v>
      </c>
      <c r="AE300" s="129"/>
      <c r="AF300" s="128"/>
      <c r="AG300" s="130"/>
      <c r="AH300" s="131"/>
      <c r="AI300" s="234"/>
      <c r="AJ300" s="235"/>
      <c r="AK300" s="236"/>
      <c r="AL300" s="235"/>
      <c r="AM300" s="236"/>
      <c r="AN300" s="242"/>
      <c r="AO300" s="234"/>
      <c r="AP300" s="235"/>
      <c r="AQ300" s="236"/>
      <c r="AR300" s="235"/>
      <c r="AS300" s="236"/>
      <c r="AT300" s="237"/>
      <c r="AU300" s="132"/>
    </row>
    <row r="301" spans="2:47" ht="15.6" customHeight="1" x14ac:dyDescent="0.25">
      <c r="B301" s="46" t="s">
        <v>1371</v>
      </c>
      <c r="C301" s="134" t="s">
        <v>1337</v>
      </c>
      <c r="D301" s="114">
        <v>1961</v>
      </c>
      <c r="E301" s="134" t="s">
        <v>1403</v>
      </c>
      <c r="F301" s="276"/>
      <c r="G301" s="282"/>
      <c r="H301" s="91">
        <v>1.2105409927495818</v>
      </c>
      <c r="I301" s="91">
        <f>H301*0.8</f>
        <v>0.96843279419966555</v>
      </c>
      <c r="J301" s="30">
        <f t="shared" si="24"/>
        <v>5.3801821899981415E-2</v>
      </c>
      <c r="K301" s="267">
        <f t="shared" si="25"/>
        <v>0.62397595587779631</v>
      </c>
      <c r="L301" s="73"/>
      <c r="M301" s="135">
        <v>5.0243055555555555E-2</v>
      </c>
      <c r="N301" s="91">
        <v>1.2105409927495818</v>
      </c>
      <c r="O301" s="116"/>
      <c r="P301" s="101"/>
      <c r="Q301" s="117"/>
      <c r="R301" s="101"/>
      <c r="S301" s="117"/>
      <c r="T301" s="126"/>
      <c r="U301" s="174"/>
      <c r="V301" s="101"/>
      <c r="W301" s="116"/>
      <c r="X301" s="101"/>
      <c r="Y301" s="116"/>
      <c r="Z301" s="120"/>
      <c r="AA301" s="116"/>
      <c r="AB301" s="126"/>
      <c r="AC301" s="127"/>
      <c r="AD301" s="128"/>
      <c r="AE301" s="129"/>
      <c r="AF301" s="128"/>
      <c r="AG301" s="130"/>
      <c r="AH301" s="131"/>
      <c r="AI301" s="234"/>
      <c r="AJ301" s="235"/>
      <c r="AK301" s="236"/>
      <c r="AL301" s="235"/>
      <c r="AM301" s="236"/>
      <c r="AN301" s="242"/>
      <c r="AO301" s="234"/>
      <c r="AP301" s="235"/>
      <c r="AQ301" s="236"/>
      <c r="AR301" s="235"/>
      <c r="AS301" s="236"/>
      <c r="AT301" s="237"/>
      <c r="AU301" s="132"/>
    </row>
    <row r="302" spans="2:47" ht="15.6" customHeight="1" x14ac:dyDescent="0.25">
      <c r="B302" s="46" t="s">
        <v>388</v>
      </c>
      <c r="C302" s="10" t="s">
        <v>387</v>
      </c>
      <c r="D302" s="22"/>
      <c r="E302" s="28"/>
      <c r="F302" s="200"/>
      <c r="G302" s="282"/>
      <c r="H302" s="90">
        <v>1.3533184606804238</v>
      </c>
      <c r="I302" s="90">
        <v>1.3533184606804238</v>
      </c>
      <c r="J302" s="30">
        <f t="shared" si="24"/>
        <v>7.5184358926690203E-2</v>
      </c>
      <c r="K302" s="267">
        <f t="shared" si="25"/>
        <v>0.60259341885108753</v>
      </c>
      <c r="L302" s="73"/>
      <c r="M302" s="135">
        <v>5.6168981481481479E-2</v>
      </c>
      <c r="N302" s="90">
        <v>1.3533184606804238</v>
      </c>
      <c r="O302" s="116"/>
      <c r="P302" s="101"/>
      <c r="Q302" s="117"/>
      <c r="R302" s="101"/>
      <c r="S302" s="117"/>
      <c r="T302" s="126"/>
      <c r="U302" s="174"/>
      <c r="V302" s="101"/>
      <c r="W302" s="116"/>
      <c r="X302" s="101"/>
      <c r="Y302" s="116"/>
      <c r="Z302" s="120"/>
      <c r="AA302" s="116"/>
      <c r="AB302" s="126"/>
      <c r="AC302" s="127"/>
      <c r="AD302" s="128"/>
      <c r="AE302" s="129"/>
      <c r="AF302" s="128"/>
      <c r="AG302" s="130">
        <v>1.5437499999999998E-2</v>
      </c>
      <c r="AH302" s="131">
        <v>1.3929541182204273</v>
      </c>
      <c r="AI302" s="234">
        <v>5.4652777777777772E-2</v>
      </c>
      <c r="AJ302" s="235">
        <v>1.2608811748998663</v>
      </c>
      <c r="AK302" s="236"/>
      <c r="AL302" s="235"/>
      <c r="AM302" s="236"/>
      <c r="AN302" s="242"/>
      <c r="AO302" s="234">
        <v>4.763888888888889E-2</v>
      </c>
      <c r="AP302" s="235">
        <v>1.1166576234400436</v>
      </c>
      <c r="AQ302" s="236"/>
      <c r="AR302" s="235"/>
      <c r="AS302" s="236">
        <v>1.4287808641975307E-2</v>
      </c>
      <c r="AT302" s="237">
        <v>1.3307700600093428</v>
      </c>
      <c r="AU302" s="132"/>
    </row>
    <row r="303" spans="2:47" ht="15.6" customHeight="1" x14ac:dyDescent="0.25">
      <c r="B303" s="46" t="s">
        <v>1317</v>
      </c>
      <c r="C303" s="134" t="s">
        <v>1301</v>
      </c>
      <c r="D303" s="22">
        <v>1980</v>
      </c>
      <c r="E303" s="118"/>
      <c r="F303" s="199"/>
      <c r="G303" s="282"/>
      <c r="H303" s="91">
        <v>1.3549972692517751</v>
      </c>
      <c r="I303" s="91">
        <f>H303*0.8</f>
        <v>1.08399781540142</v>
      </c>
      <c r="J303" s="30">
        <f t="shared" si="24"/>
        <v>6.0222100855634446E-2</v>
      </c>
      <c r="K303" s="267">
        <f t="shared" si="25"/>
        <v>0.6175556769221433</v>
      </c>
      <c r="L303" s="73"/>
      <c r="M303" s="135"/>
      <c r="N303" s="101"/>
      <c r="O303" s="116">
        <v>5.7430555555555561E-2</v>
      </c>
      <c r="P303" s="91">
        <v>1.3549972692517751</v>
      </c>
      <c r="Q303" s="117"/>
      <c r="R303" s="101"/>
      <c r="S303" s="117"/>
      <c r="T303" s="126"/>
      <c r="U303" s="174"/>
      <c r="V303" s="101"/>
      <c r="W303" s="116"/>
      <c r="X303" s="101"/>
      <c r="Y303" s="116"/>
      <c r="Z303" s="120"/>
      <c r="AA303" s="116"/>
      <c r="AB303" s="126"/>
      <c r="AC303" s="127"/>
      <c r="AD303" s="128"/>
      <c r="AE303" s="129"/>
      <c r="AF303" s="128"/>
      <c r="AG303" s="130"/>
      <c r="AH303" s="131"/>
      <c r="AI303" s="234"/>
      <c r="AJ303" s="235"/>
      <c r="AK303" s="236"/>
      <c r="AL303" s="235"/>
      <c r="AM303" s="236"/>
      <c r="AN303" s="242"/>
      <c r="AO303" s="234"/>
      <c r="AP303" s="235"/>
      <c r="AQ303" s="236"/>
      <c r="AR303" s="235"/>
      <c r="AS303" s="236"/>
      <c r="AT303" s="237"/>
      <c r="AU303" s="132"/>
    </row>
    <row r="304" spans="2:47" ht="15.6" customHeight="1" x14ac:dyDescent="0.25">
      <c r="B304" s="46" t="s">
        <v>392</v>
      </c>
      <c r="C304" s="10" t="s">
        <v>391</v>
      </c>
      <c r="D304" s="22">
        <v>1961</v>
      </c>
      <c r="E304" s="28" t="s">
        <v>1281</v>
      </c>
      <c r="F304" s="200"/>
      <c r="G304" s="282"/>
      <c r="H304" s="90">
        <v>1.3916466214738692</v>
      </c>
      <c r="I304" s="90">
        <v>1.3916466214738692</v>
      </c>
      <c r="J304" s="30">
        <f t="shared" si="24"/>
        <v>7.7313701192992731E-2</v>
      </c>
      <c r="K304" s="267">
        <f t="shared" si="25"/>
        <v>0.60046407658478496</v>
      </c>
      <c r="L304" s="73"/>
      <c r="M304" s="135"/>
      <c r="N304" s="101"/>
      <c r="O304" s="116">
        <v>6.1886574074074073E-2</v>
      </c>
      <c r="P304" s="102">
        <v>1.4601310759148005</v>
      </c>
      <c r="Q304" s="117">
        <v>1.7420949074074099E-2</v>
      </c>
      <c r="R304" s="101">
        <v>1.664293059410223</v>
      </c>
      <c r="S304" s="117">
        <v>7.3657407407407449E-2</v>
      </c>
      <c r="T304" s="144">
        <v>1.3916466214738692</v>
      </c>
      <c r="U304" s="174"/>
      <c r="V304" s="101"/>
      <c r="W304" s="116">
        <v>6.0844907407407445E-2</v>
      </c>
      <c r="X304" s="102">
        <v>1.4223484848484886</v>
      </c>
      <c r="Y304" s="116"/>
      <c r="Z304" s="120"/>
      <c r="AA304" s="116"/>
      <c r="AB304" s="126"/>
      <c r="AC304" s="127"/>
      <c r="AD304" s="128"/>
      <c r="AE304" s="129"/>
      <c r="AF304" s="128"/>
      <c r="AG304" s="130"/>
      <c r="AH304" s="131"/>
      <c r="AI304" s="234">
        <v>6.8761574074074072E-2</v>
      </c>
      <c r="AJ304" s="235">
        <v>1.5863818424566087</v>
      </c>
      <c r="AK304" s="236"/>
      <c r="AL304" s="235"/>
      <c r="AM304" s="236">
        <v>1.7204861111111112E-2</v>
      </c>
      <c r="AN304" s="242">
        <v>1.5539410411875394</v>
      </c>
      <c r="AO304" s="234"/>
      <c r="AP304" s="235"/>
      <c r="AQ304" s="236"/>
      <c r="AR304" s="235"/>
      <c r="AS304" s="236"/>
      <c r="AT304" s="237"/>
      <c r="AU304" s="132"/>
    </row>
    <row r="305" spans="2:47" ht="15.6" customHeight="1" x14ac:dyDescent="0.25">
      <c r="B305" s="46" t="s">
        <v>393</v>
      </c>
      <c r="C305" s="57" t="s">
        <v>1329</v>
      </c>
      <c r="D305" s="58">
        <v>1983</v>
      </c>
      <c r="E305" s="59" t="s">
        <v>1281</v>
      </c>
      <c r="F305" s="201">
        <v>1</v>
      </c>
      <c r="G305" s="282">
        <v>43203</v>
      </c>
      <c r="H305" s="90">
        <v>1.0374112506826871</v>
      </c>
      <c r="I305" s="90">
        <v>1.0374112506826871</v>
      </c>
      <c r="J305" s="30">
        <f t="shared" si="24"/>
        <v>5.7633958371260396E-2</v>
      </c>
      <c r="K305" s="267">
        <f t="shared" si="25"/>
        <v>0.6201438194065173</v>
      </c>
      <c r="L305" s="73"/>
      <c r="M305" s="135">
        <v>4.4293981481481483E-2</v>
      </c>
      <c r="N305" s="101">
        <v>1.0672058003346347</v>
      </c>
      <c r="O305" s="116">
        <v>4.3969907407407409E-2</v>
      </c>
      <c r="P305" s="90">
        <v>1.0374112506826871</v>
      </c>
      <c r="Q305" s="117"/>
      <c r="R305" s="101"/>
      <c r="S305" s="117">
        <v>5.4895833333333366E-2</v>
      </c>
      <c r="T305" s="153">
        <v>1.0371747211895916</v>
      </c>
      <c r="U305" s="174" t="s">
        <v>1224</v>
      </c>
      <c r="V305" s="101">
        <v>1.07765737874097</v>
      </c>
      <c r="W305" s="116">
        <v>4.3692129629629539E-2</v>
      </c>
      <c r="X305" s="102">
        <v>1.0213744588744589</v>
      </c>
      <c r="Y305" s="166">
        <v>1.1375462962962879E-2</v>
      </c>
      <c r="Z305" s="140">
        <v>1.0333936156790147</v>
      </c>
      <c r="AA305" s="166">
        <v>5.8344907407407387E-2</v>
      </c>
      <c r="AB305" s="153">
        <v>1.0346171674830642</v>
      </c>
      <c r="AC305" s="127">
        <v>4.3831018518518512E-2</v>
      </c>
      <c r="AD305" s="128">
        <v>1.0528217959410617</v>
      </c>
      <c r="AE305" s="129">
        <v>4.4502314814814814E-2</v>
      </c>
      <c r="AF305" s="139">
        <v>1.0158520475561426</v>
      </c>
      <c r="AG305" s="130">
        <v>1.1841049382716047E-2</v>
      </c>
      <c r="AH305" s="131">
        <v>1.0684397410011834</v>
      </c>
      <c r="AI305" s="234">
        <v>4.5416666666666668E-2</v>
      </c>
      <c r="AJ305" s="235">
        <v>1.0477970627503337</v>
      </c>
      <c r="AK305" s="236"/>
      <c r="AL305" s="235"/>
      <c r="AM305" s="236">
        <v>1.2438271604938272E-2</v>
      </c>
      <c r="AN305" s="242">
        <v>1.1234232350686459</v>
      </c>
      <c r="AO305" s="234"/>
      <c r="AP305" s="235"/>
      <c r="AQ305" s="236"/>
      <c r="AR305" s="235"/>
      <c r="AS305" s="236"/>
      <c r="AT305" s="237"/>
      <c r="AU305" s="132"/>
    </row>
    <row r="306" spans="2:47" ht="15.6" customHeight="1" x14ac:dyDescent="0.25">
      <c r="B306" s="265" t="s">
        <v>1602</v>
      </c>
      <c r="C306" s="292" t="s">
        <v>1555</v>
      </c>
      <c r="D306" s="68">
        <v>1957</v>
      </c>
      <c r="E306" s="292" t="s">
        <v>1556</v>
      </c>
      <c r="F306" s="201">
        <v>1</v>
      </c>
      <c r="G306" s="282">
        <v>43242</v>
      </c>
      <c r="H306" s="90">
        <v>1.6026213050752929</v>
      </c>
      <c r="I306" s="90">
        <v>1.6026213050752929</v>
      </c>
      <c r="J306" s="30">
        <f t="shared" si="24"/>
        <v>8.9034516948627379E-2</v>
      </c>
      <c r="K306" s="267">
        <f t="shared" si="25"/>
        <v>0.58874326082915029</v>
      </c>
      <c r="L306" s="74"/>
      <c r="M306" s="135">
        <v>6.6516203703703702E-2</v>
      </c>
      <c r="N306" s="90">
        <v>1.6026213050752929</v>
      </c>
      <c r="O306" s="69"/>
      <c r="P306" s="80"/>
      <c r="Q306" s="117">
        <v>1.8252199074074049E-2</v>
      </c>
      <c r="R306" s="101">
        <v>1.7437057021860123</v>
      </c>
      <c r="S306" s="63"/>
      <c r="T306" s="96"/>
      <c r="U306" s="203"/>
      <c r="V306" s="80"/>
      <c r="W306" s="69"/>
      <c r="X306" s="80"/>
      <c r="Y306" s="69"/>
      <c r="Z306" s="82"/>
      <c r="AA306" s="69"/>
      <c r="AB306" s="100"/>
      <c r="AC306" s="70"/>
      <c r="AD306" s="87"/>
      <c r="AE306" s="66"/>
      <c r="AF306" s="87"/>
      <c r="AG306" s="67"/>
      <c r="AH306" s="85"/>
      <c r="AI306" s="234"/>
      <c r="AJ306" s="235"/>
      <c r="AK306" s="236"/>
      <c r="AL306" s="235"/>
      <c r="AM306" s="236"/>
      <c r="AN306" s="242"/>
      <c r="AO306" s="234"/>
      <c r="AP306" s="235"/>
      <c r="AQ306" s="236"/>
      <c r="AR306" s="235"/>
      <c r="AS306" s="236"/>
      <c r="AT306" s="237"/>
      <c r="AU306" s="71"/>
    </row>
    <row r="307" spans="2:47" ht="15.6" customHeight="1" x14ac:dyDescent="0.25">
      <c r="B307" s="62" t="s">
        <v>910</v>
      </c>
      <c r="C307" s="193" t="s">
        <v>1023</v>
      </c>
      <c r="D307" s="58">
        <v>1996</v>
      </c>
      <c r="E307" s="193" t="s">
        <v>701</v>
      </c>
      <c r="F307" s="201">
        <v>1</v>
      </c>
      <c r="G307" s="282">
        <v>43230</v>
      </c>
      <c r="H307" s="90">
        <v>1.0980392156862742</v>
      </c>
      <c r="I307" s="90">
        <v>1.0980392156862742</v>
      </c>
      <c r="J307" s="30">
        <f t="shared" si="24"/>
        <v>6.1002178649237453E-2</v>
      </c>
      <c r="K307" s="267">
        <f t="shared" si="25"/>
        <v>0.6167755991285403</v>
      </c>
      <c r="L307" s="73"/>
      <c r="M307" s="135"/>
      <c r="N307" s="101"/>
      <c r="O307" s="116"/>
      <c r="P307" s="101"/>
      <c r="Q307" s="117">
        <v>1.2195254629629559E-2</v>
      </c>
      <c r="R307" s="101">
        <v>1.1650615331881162</v>
      </c>
      <c r="S307" s="117"/>
      <c r="T307" s="126"/>
      <c r="U307" s="174" t="s">
        <v>1234</v>
      </c>
      <c r="V307" s="90">
        <v>1.0980392156862742</v>
      </c>
      <c r="W307" s="116"/>
      <c r="X307" s="101"/>
      <c r="Y307" s="116"/>
      <c r="Z307" s="120"/>
      <c r="AA307" s="116"/>
      <c r="AB307" s="126"/>
      <c r="AC307" s="127"/>
      <c r="AD307" s="128"/>
      <c r="AE307" s="129"/>
      <c r="AF307" s="128"/>
      <c r="AG307" s="130"/>
      <c r="AH307" s="131"/>
      <c r="AI307" s="234"/>
      <c r="AJ307" s="235"/>
      <c r="AK307" s="236"/>
      <c r="AL307" s="235"/>
      <c r="AM307" s="236"/>
      <c r="AN307" s="242"/>
      <c r="AO307" s="234"/>
      <c r="AP307" s="235"/>
      <c r="AQ307" s="236"/>
      <c r="AR307" s="235"/>
      <c r="AS307" s="236"/>
      <c r="AT307" s="237"/>
      <c r="AU307" s="132"/>
    </row>
    <row r="308" spans="2:47" ht="15.6" customHeight="1" x14ac:dyDescent="0.25">
      <c r="B308" s="46" t="s">
        <v>399</v>
      </c>
      <c r="C308" s="57" t="s">
        <v>398</v>
      </c>
      <c r="D308" s="58">
        <v>2000</v>
      </c>
      <c r="E308" s="59" t="s">
        <v>706</v>
      </c>
      <c r="F308" s="201">
        <v>1</v>
      </c>
      <c r="G308" s="282">
        <v>43232</v>
      </c>
      <c r="H308" s="90">
        <v>1.1414527580557072</v>
      </c>
      <c r="I308" s="90">
        <v>1.1414527580557072</v>
      </c>
      <c r="J308" s="30">
        <f t="shared" si="24"/>
        <v>6.3414042114205954E-2</v>
      </c>
      <c r="K308" s="267">
        <f t="shared" si="25"/>
        <v>0.61436373566357172</v>
      </c>
      <c r="L308" s="73"/>
      <c r="M308" s="135">
        <v>4.9976851851851856E-2</v>
      </c>
      <c r="N308" s="101">
        <v>1.2041271611823761</v>
      </c>
      <c r="O308" s="116">
        <v>4.8379629629629627E-2</v>
      </c>
      <c r="P308" s="90">
        <v>1.1414527580557072</v>
      </c>
      <c r="Q308" s="117">
        <v>1.2823263888888881E-2</v>
      </c>
      <c r="R308" s="101">
        <v>1.2250577737480579</v>
      </c>
      <c r="S308" s="117">
        <v>6.1666666666666758E-2</v>
      </c>
      <c r="T308" s="126">
        <v>1.1650994970478916</v>
      </c>
      <c r="U308" s="174" t="s">
        <v>1211</v>
      </c>
      <c r="V308" s="102">
        <v>1.2724458204334363</v>
      </c>
      <c r="W308" s="116"/>
      <c r="X308" s="101"/>
      <c r="Y308" s="116"/>
      <c r="Z308" s="120"/>
      <c r="AA308" s="116"/>
      <c r="AB308" s="126"/>
      <c r="AC308" s="127">
        <v>5.4837962962962956E-2</v>
      </c>
      <c r="AD308" s="128">
        <v>1.3172087850986931</v>
      </c>
      <c r="AE308" s="129">
        <v>5.1307870370370372E-2</v>
      </c>
      <c r="AF308" s="139">
        <v>1.1712021136063409</v>
      </c>
      <c r="AG308" s="130">
        <v>1.3845293209876541E-2</v>
      </c>
      <c r="AH308" s="131">
        <v>1.2492863607881359</v>
      </c>
      <c r="AI308" s="234">
        <v>5.8958333333333335E-2</v>
      </c>
      <c r="AJ308" s="235">
        <v>1.3602136181575435</v>
      </c>
      <c r="AK308" s="236"/>
      <c r="AL308" s="235"/>
      <c r="AM308" s="236">
        <v>1.6640817901234565E-2</v>
      </c>
      <c r="AN308" s="242">
        <v>1.5029967245104185</v>
      </c>
      <c r="AO308" s="234">
        <v>5.5763888888888891E-2</v>
      </c>
      <c r="AP308" s="235">
        <v>1.3071079761258819</v>
      </c>
      <c r="AQ308" s="236"/>
      <c r="AR308" s="235"/>
      <c r="AS308" s="236"/>
      <c r="AT308" s="237"/>
      <c r="AU308" s="132"/>
    </row>
    <row r="309" spans="2:47" ht="15.6" customHeight="1" x14ac:dyDescent="0.25">
      <c r="B309" s="46" t="s">
        <v>401</v>
      </c>
      <c r="C309" s="57" t="s">
        <v>400</v>
      </c>
      <c r="D309" s="58">
        <v>1997</v>
      </c>
      <c r="E309" s="59" t="s">
        <v>706</v>
      </c>
      <c r="F309" s="201">
        <v>1</v>
      </c>
      <c r="G309" s="284">
        <v>43228</v>
      </c>
      <c r="H309" s="90">
        <v>1.1616602949208084</v>
      </c>
      <c r="I309" s="90">
        <v>1.1616602949208084</v>
      </c>
      <c r="J309" s="30">
        <f t="shared" si="24"/>
        <v>6.4536683051156021E-2</v>
      </c>
      <c r="K309" s="267">
        <f t="shared" si="25"/>
        <v>0.61324109472662169</v>
      </c>
      <c r="L309" s="73"/>
      <c r="M309" s="135"/>
      <c r="N309" s="101"/>
      <c r="O309" s="116">
        <v>4.9236111111111112E-2</v>
      </c>
      <c r="P309" s="90">
        <v>1.1616602949208084</v>
      </c>
      <c r="Q309" s="117">
        <v>1.2343981481481414E-2</v>
      </c>
      <c r="R309" s="101">
        <v>1.1792700051968739</v>
      </c>
      <c r="S309" s="117">
        <v>8.6759259259259314E-2</v>
      </c>
      <c r="T309" s="126">
        <v>1.6391865296304406</v>
      </c>
      <c r="U309" s="174"/>
      <c r="V309" s="101"/>
      <c r="W309" s="116"/>
      <c r="X309" s="101"/>
      <c r="Y309" s="116"/>
      <c r="Z309" s="120"/>
      <c r="AA309" s="116"/>
      <c r="AB309" s="126"/>
      <c r="AC309" s="127">
        <v>5.3229166666666661E-2</v>
      </c>
      <c r="AD309" s="128">
        <v>1.2785654712260213</v>
      </c>
      <c r="AE309" s="129"/>
      <c r="AF309" s="128"/>
      <c r="AG309" s="130">
        <v>1.2714506172839507E-2</v>
      </c>
      <c r="AH309" s="143">
        <v>1.1472533593260461</v>
      </c>
      <c r="AI309" s="234">
        <v>6.1111111111111116E-2</v>
      </c>
      <c r="AJ309" s="235">
        <v>1.4098798397863819</v>
      </c>
      <c r="AK309" s="236">
        <v>4.9722222222222223E-2</v>
      </c>
      <c r="AL309" s="235">
        <v>1.1222570532915361</v>
      </c>
      <c r="AM309" s="236">
        <v>1.3372299382716049E-2</v>
      </c>
      <c r="AN309" s="242">
        <v>1.2077845146003205</v>
      </c>
      <c r="AO309" s="234"/>
      <c r="AP309" s="235"/>
      <c r="AQ309" s="236">
        <v>7.857638888888889E-2</v>
      </c>
      <c r="AR309" s="235">
        <v>1.201380286674925</v>
      </c>
      <c r="AS309" s="236">
        <v>1.3341820987654322E-2</v>
      </c>
      <c r="AT309" s="237">
        <v>1.2426605339753496</v>
      </c>
      <c r="AU309" s="132"/>
    </row>
    <row r="310" spans="2:47" ht="15.6" customHeight="1" x14ac:dyDescent="0.25">
      <c r="B310" s="46" t="s">
        <v>403</v>
      </c>
      <c r="C310" s="57" t="s">
        <v>402</v>
      </c>
      <c r="D310" s="58">
        <v>1973</v>
      </c>
      <c r="E310" s="59" t="s">
        <v>706</v>
      </c>
      <c r="F310" s="201">
        <v>1</v>
      </c>
      <c r="G310" s="282">
        <v>43224</v>
      </c>
      <c r="H310" s="90">
        <v>1.1948392739995621</v>
      </c>
      <c r="I310" s="90">
        <v>1.1948392739995621</v>
      </c>
      <c r="J310" s="30">
        <f t="shared" si="24"/>
        <v>6.6379959666642341E-2</v>
      </c>
      <c r="K310" s="267">
        <f t="shared" si="25"/>
        <v>0.61139781811113536</v>
      </c>
      <c r="L310" s="73"/>
      <c r="M310" s="135">
        <v>5.2083333333333336E-2</v>
      </c>
      <c r="N310" s="101">
        <v>1.2548800892359175</v>
      </c>
      <c r="O310" s="116">
        <v>4.6215277777777779E-2</v>
      </c>
      <c r="P310" s="102">
        <v>1.090387766247952</v>
      </c>
      <c r="Q310" s="117">
        <v>1.369490740740742E-2</v>
      </c>
      <c r="R310" s="101">
        <v>1.3083293711783726</v>
      </c>
      <c r="S310" s="117">
        <v>6.3240740740740709E-2</v>
      </c>
      <c r="T310" s="144">
        <v>1.1948392739995621</v>
      </c>
      <c r="U310" s="174"/>
      <c r="V310" s="101"/>
      <c r="W310" s="116">
        <v>4.9178240740740731E-2</v>
      </c>
      <c r="X310" s="102">
        <v>1.1496212121212142</v>
      </c>
      <c r="Y310" s="116">
        <v>1.3316666666666754E-2</v>
      </c>
      <c r="Z310" s="120">
        <v>1.2097405055305681</v>
      </c>
      <c r="AA310" s="116">
        <v>6.5187340990263798E-2</v>
      </c>
      <c r="AB310" s="126">
        <v>1.1559525087623463</v>
      </c>
      <c r="AC310" s="127">
        <v>5.6979166666666664E-2</v>
      </c>
      <c r="AD310" s="128">
        <v>1.3686405337781482</v>
      </c>
      <c r="AE310" s="129">
        <v>4.6793981481481478E-2</v>
      </c>
      <c r="AF310" s="139">
        <v>1.0681638044914135</v>
      </c>
      <c r="AG310" s="130">
        <v>1.2899305555555554E-2</v>
      </c>
      <c r="AH310" s="131">
        <v>1.1639281487154491</v>
      </c>
      <c r="AI310" s="234">
        <v>5.4027777777777779E-2</v>
      </c>
      <c r="AJ310" s="235">
        <v>1.2464619492656877</v>
      </c>
      <c r="AK310" s="236">
        <v>4.7962962962962964E-2</v>
      </c>
      <c r="AL310" s="235">
        <v>1.0825496342737724</v>
      </c>
      <c r="AM310" s="236">
        <v>1.396412037037037E-2</v>
      </c>
      <c r="AN310" s="242">
        <v>1.2612377169140707</v>
      </c>
      <c r="AO310" s="234">
        <v>4.5729166666666661E-2</v>
      </c>
      <c r="AP310" s="235">
        <v>1.0718936516549105</v>
      </c>
      <c r="AQ310" s="236">
        <v>9.3425925925925926E-2</v>
      </c>
      <c r="AR310" s="235">
        <v>1.4284197487170414</v>
      </c>
      <c r="AS310" s="236">
        <v>1.3344521604938273E-2</v>
      </c>
      <c r="AT310" s="237">
        <v>1.2429120701426573</v>
      </c>
      <c r="AU310" s="132"/>
    </row>
    <row r="311" spans="2:47" ht="15.6" customHeight="1" x14ac:dyDescent="0.25">
      <c r="B311" s="46" t="s">
        <v>1318</v>
      </c>
      <c r="C311" s="134" t="s">
        <v>1302</v>
      </c>
      <c r="D311" s="22">
        <v>1976</v>
      </c>
      <c r="E311" s="118"/>
      <c r="F311" s="199"/>
      <c r="G311" s="282"/>
      <c r="H311" s="91">
        <v>1.1564718732932824</v>
      </c>
      <c r="I311" s="91">
        <f>H311*0.8</f>
        <v>0.92517749863462595</v>
      </c>
      <c r="J311" s="30">
        <f t="shared" si="24"/>
        <v>5.1398749924145885E-2</v>
      </c>
      <c r="K311" s="267">
        <f t="shared" si="25"/>
        <v>0.62637902785363186</v>
      </c>
      <c r="L311" s="73"/>
      <c r="M311" s="135"/>
      <c r="N311" s="101"/>
      <c r="O311" s="116">
        <v>4.9016203703703708E-2</v>
      </c>
      <c r="P311" s="91">
        <v>1.1564718732932824</v>
      </c>
      <c r="Q311" s="117"/>
      <c r="R311" s="101"/>
      <c r="S311" s="117"/>
      <c r="T311" s="126"/>
      <c r="U311" s="174"/>
      <c r="V311" s="101"/>
      <c r="W311" s="116"/>
      <c r="X311" s="101"/>
      <c r="Y311" s="116"/>
      <c r="Z311" s="120"/>
      <c r="AA311" s="116"/>
      <c r="AB311" s="126"/>
      <c r="AC311" s="127"/>
      <c r="AD311" s="128"/>
      <c r="AE311" s="129"/>
      <c r="AF311" s="128"/>
      <c r="AG311" s="130"/>
      <c r="AH311" s="131"/>
      <c r="AI311" s="234"/>
      <c r="AJ311" s="235"/>
      <c r="AK311" s="236"/>
      <c r="AL311" s="235"/>
      <c r="AM311" s="236"/>
      <c r="AN311" s="242"/>
      <c r="AO311" s="234"/>
      <c r="AP311" s="235"/>
      <c r="AQ311" s="236"/>
      <c r="AR311" s="235"/>
      <c r="AS311" s="236"/>
      <c r="AT311" s="237"/>
      <c r="AU311" s="132"/>
    </row>
    <row r="312" spans="2:47" ht="15.6" customHeight="1" x14ac:dyDescent="0.25">
      <c r="B312" s="46" t="s">
        <v>405</v>
      </c>
      <c r="C312" s="10" t="s">
        <v>404</v>
      </c>
      <c r="D312" s="22"/>
      <c r="E312" s="28"/>
      <c r="F312" s="200"/>
      <c r="G312" s="282"/>
      <c r="H312" s="90">
        <v>1.2514404676788589</v>
      </c>
      <c r="I312" s="90">
        <v>1.2514404676788589</v>
      </c>
      <c r="J312" s="30">
        <f t="shared" si="24"/>
        <v>6.9524470426603271E-2</v>
      </c>
      <c r="K312" s="267">
        <f t="shared" si="25"/>
        <v>0.60825330735117444</v>
      </c>
      <c r="L312" s="73"/>
      <c r="M312" s="135"/>
      <c r="N312" s="101"/>
      <c r="O312" s="116"/>
      <c r="P312" s="101"/>
      <c r="Q312" s="117">
        <v>1.3872916666666568E-2</v>
      </c>
      <c r="R312" s="101">
        <v>1.3253353088822288</v>
      </c>
      <c r="S312" s="117"/>
      <c r="T312" s="126"/>
      <c r="U312" s="174"/>
      <c r="V312" s="101"/>
      <c r="W312" s="116"/>
      <c r="X312" s="101"/>
      <c r="Y312" s="116">
        <v>1.3775694444444486E-2</v>
      </c>
      <c r="Z312" s="125">
        <v>1.2514404676788589</v>
      </c>
      <c r="AA312" s="116"/>
      <c r="AB312" s="126"/>
      <c r="AC312" s="127"/>
      <c r="AD312" s="128"/>
      <c r="AE312" s="129"/>
      <c r="AF312" s="128"/>
      <c r="AG312" s="130">
        <v>1.3018904320987653E-2</v>
      </c>
      <c r="AH312" s="143">
        <v>1.174719766065585</v>
      </c>
      <c r="AI312" s="234"/>
      <c r="AJ312" s="235"/>
      <c r="AK312" s="236"/>
      <c r="AL312" s="235"/>
      <c r="AM312" s="236">
        <v>1.4373070987654321E-2</v>
      </c>
      <c r="AN312" s="242">
        <v>1.2981740887866751</v>
      </c>
      <c r="AO312" s="234">
        <v>5.1666666666666666E-2</v>
      </c>
      <c r="AP312" s="235">
        <v>1.2110689093868694</v>
      </c>
      <c r="AQ312" s="236"/>
      <c r="AR312" s="235"/>
      <c r="AS312" s="236">
        <v>1.3097608024691357E-2</v>
      </c>
      <c r="AT312" s="237">
        <v>1.2199144777031155</v>
      </c>
      <c r="AU312" s="132"/>
    </row>
    <row r="313" spans="2:47" ht="15.6" customHeight="1" x14ac:dyDescent="0.25">
      <c r="B313" s="46" t="s">
        <v>409</v>
      </c>
      <c r="C313" s="10" t="s">
        <v>408</v>
      </c>
      <c r="D313" s="22"/>
      <c r="E313" s="28"/>
      <c r="F313" s="200"/>
      <c r="G313" s="282"/>
      <c r="H313" s="90">
        <v>1.1879442318206661</v>
      </c>
      <c r="I313" s="90">
        <v>1.1879442318206661</v>
      </c>
      <c r="J313" s="30">
        <f t="shared" si="24"/>
        <v>6.5996901767814781E-2</v>
      </c>
      <c r="K313" s="267">
        <f t="shared" si="25"/>
        <v>0.61178087600996289</v>
      </c>
      <c r="L313" s="73"/>
      <c r="M313" s="135"/>
      <c r="N313" s="101"/>
      <c r="O313" s="116"/>
      <c r="P313" s="101"/>
      <c r="Q313" s="117"/>
      <c r="R313" s="101"/>
      <c r="S313" s="117"/>
      <c r="T313" s="126"/>
      <c r="U313" s="174"/>
      <c r="V313" s="101"/>
      <c r="W313" s="116"/>
      <c r="X313" s="101"/>
      <c r="Y313" s="116">
        <v>1.3076736111111043E-2</v>
      </c>
      <c r="Z313" s="125">
        <v>1.1879442318206661</v>
      </c>
      <c r="AA313" s="116"/>
      <c r="AB313" s="126"/>
      <c r="AC313" s="127"/>
      <c r="AD313" s="128"/>
      <c r="AE313" s="129"/>
      <c r="AF313" s="128"/>
      <c r="AG313" s="130">
        <v>1.3325617283950618E-2</v>
      </c>
      <c r="AH313" s="143">
        <v>1.2023950428183527</v>
      </c>
      <c r="AI313" s="234"/>
      <c r="AJ313" s="235"/>
      <c r="AK313" s="236"/>
      <c r="AL313" s="235"/>
      <c r="AM313" s="236"/>
      <c r="AN313" s="242"/>
      <c r="AO313" s="234"/>
      <c r="AP313" s="235"/>
      <c r="AQ313" s="236"/>
      <c r="AR313" s="235"/>
      <c r="AS313" s="236">
        <v>1.3347608024691357E-2</v>
      </c>
      <c r="AT313" s="237">
        <v>1.2431995400481513</v>
      </c>
      <c r="AU313" s="132"/>
    </row>
    <row r="314" spans="2:47" ht="15.6" customHeight="1" x14ac:dyDescent="0.25">
      <c r="B314" s="46" t="s">
        <v>1482</v>
      </c>
      <c r="C314" s="123" t="s">
        <v>1442</v>
      </c>
      <c r="D314" s="114"/>
      <c r="E314" s="123" t="s">
        <v>1459</v>
      </c>
      <c r="F314" s="199"/>
      <c r="G314" s="282"/>
      <c r="H314" s="91">
        <v>1.4097236811552651</v>
      </c>
      <c r="I314" s="91">
        <f>H314*0.8</f>
        <v>1.1277789449242122</v>
      </c>
      <c r="J314" s="30">
        <f t="shared" si="24"/>
        <v>6.2654385829122888E-2</v>
      </c>
      <c r="K314" s="267">
        <f t="shared" si="25"/>
        <v>0.61512339194865484</v>
      </c>
      <c r="L314" s="73"/>
      <c r="M314" s="135"/>
      <c r="N314" s="101"/>
      <c r="O314" s="116"/>
      <c r="P314" s="101"/>
      <c r="Q314" s="117">
        <v>1.4756250000000026E-2</v>
      </c>
      <c r="R314" s="91">
        <v>1.4097236811552651</v>
      </c>
      <c r="S314" s="117"/>
      <c r="T314" s="126"/>
      <c r="U314" s="174"/>
      <c r="V314" s="101"/>
      <c r="W314" s="116"/>
      <c r="X314" s="101"/>
      <c r="Y314" s="116"/>
      <c r="Z314" s="120"/>
      <c r="AA314" s="116"/>
      <c r="AB314" s="126"/>
      <c r="AC314" s="127"/>
      <c r="AD314" s="128"/>
      <c r="AE314" s="129"/>
      <c r="AF314" s="128"/>
      <c r="AG314" s="130"/>
      <c r="AH314" s="131"/>
      <c r="AI314" s="234"/>
      <c r="AJ314" s="235"/>
      <c r="AK314" s="236"/>
      <c r="AL314" s="235"/>
      <c r="AM314" s="236"/>
      <c r="AN314" s="242"/>
      <c r="AO314" s="234"/>
      <c r="AP314" s="235"/>
      <c r="AQ314" s="236"/>
      <c r="AR314" s="235"/>
      <c r="AS314" s="236"/>
      <c r="AT314" s="237"/>
      <c r="AU314" s="132"/>
    </row>
    <row r="315" spans="2:47" ht="15.6" customHeight="1" x14ac:dyDescent="0.25">
      <c r="B315" s="46" t="s">
        <v>413</v>
      </c>
      <c r="C315" s="10" t="s">
        <v>412</v>
      </c>
      <c r="D315" s="22">
        <v>1984</v>
      </c>
      <c r="E315" s="28" t="s">
        <v>770</v>
      </c>
      <c r="F315" s="200"/>
      <c r="G315" s="282"/>
      <c r="H315" s="90">
        <v>1.2181867831785909</v>
      </c>
      <c r="I315" s="90">
        <v>1.2181867831785909</v>
      </c>
      <c r="J315" s="30">
        <f t="shared" si="24"/>
        <v>6.7677043509921708E-2</v>
      </c>
      <c r="K315" s="267">
        <f t="shared" si="25"/>
        <v>0.61010073426785594</v>
      </c>
      <c r="L315" s="73"/>
      <c r="M315" s="135">
        <v>5.9571759259259262E-2</v>
      </c>
      <c r="N315" s="101">
        <v>1.4353039598438373</v>
      </c>
      <c r="O315" s="116">
        <v>5.1631944444444446E-2</v>
      </c>
      <c r="P315" s="90">
        <v>1.2181867831785909</v>
      </c>
      <c r="Q315" s="117"/>
      <c r="R315" s="101"/>
      <c r="S315" s="117">
        <v>6.6435185185185319E-2</v>
      </c>
      <c r="T315" s="126">
        <v>1.255193527225019</v>
      </c>
      <c r="U315" s="174"/>
      <c r="V315" s="101"/>
      <c r="W315" s="116">
        <v>4.9363425925925908E-2</v>
      </c>
      <c r="X315" s="102">
        <v>1.1539502164502182</v>
      </c>
      <c r="Y315" s="116">
        <v>1.3307060185185238E-2</v>
      </c>
      <c r="Z315" s="120">
        <v>1.2088678134331599</v>
      </c>
      <c r="AA315" s="116">
        <v>6.9837962962962852E-2</v>
      </c>
      <c r="AB315" s="126">
        <v>1.2384209459616746</v>
      </c>
      <c r="AC315" s="127"/>
      <c r="AD315" s="128"/>
      <c r="AE315" s="129">
        <v>6.6724537037037041E-2</v>
      </c>
      <c r="AF315" s="128">
        <v>1.5231175693527081</v>
      </c>
      <c r="AG315" s="130"/>
      <c r="AH315" s="131"/>
      <c r="AI315" s="234"/>
      <c r="AJ315" s="235"/>
      <c r="AK315" s="236">
        <v>5.9317129629629629E-2</v>
      </c>
      <c r="AL315" s="235">
        <v>1.3388192267502614</v>
      </c>
      <c r="AM315" s="236"/>
      <c r="AN315" s="242"/>
      <c r="AO315" s="234"/>
      <c r="AP315" s="235"/>
      <c r="AQ315" s="236"/>
      <c r="AR315" s="235"/>
      <c r="AS315" s="236"/>
      <c r="AT315" s="237"/>
      <c r="AU315" s="132"/>
    </row>
    <row r="316" spans="2:47" ht="15.6" customHeight="1" x14ac:dyDescent="0.25">
      <c r="B316" s="62" t="s">
        <v>994</v>
      </c>
      <c r="C316" s="55" t="s">
        <v>1104</v>
      </c>
      <c r="D316" s="22"/>
      <c r="E316" s="55" t="s">
        <v>1181</v>
      </c>
      <c r="F316" s="200"/>
      <c r="G316" s="282"/>
      <c r="H316" s="91">
        <v>1.1550324675324688</v>
      </c>
      <c r="I316" s="91">
        <f>H316*0.8</f>
        <v>0.92402597402597508</v>
      </c>
      <c r="J316" s="30">
        <f t="shared" si="24"/>
        <v>5.1334776334776393E-2</v>
      </c>
      <c r="K316" s="267">
        <f t="shared" si="25"/>
        <v>0.62644300144300136</v>
      </c>
      <c r="L316" s="73"/>
      <c r="M316" s="135"/>
      <c r="N316" s="101"/>
      <c r="O316" s="116"/>
      <c r="P316" s="101"/>
      <c r="Q316" s="117"/>
      <c r="R316" s="101"/>
      <c r="S316" s="117"/>
      <c r="T316" s="126"/>
      <c r="U316" s="174"/>
      <c r="V316" s="101"/>
      <c r="W316" s="116">
        <v>4.9409722222222174E-2</v>
      </c>
      <c r="X316" s="91">
        <v>1.1550324675324688</v>
      </c>
      <c r="Y316" s="116"/>
      <c r="Z316" s="120"/>
      <c r="AA316" s="116"/>
      <c r="AB316" s="126"/>
      <c r="AC316" s="127"/>
      <c r="AD316" s="128"/>
      <c r="AE316" s="129"/>
      <c r="AF316" s="128"/>
      <c r="AG316" s="130"/>
      <c r="AH316" s="131"/>
      <c r="AI316" s="234"/>
      <c r="AJ316" s="235"/>
      <c r="AK316" s="236"/>
      <c r="AL316" s="235"/>
      <c r="AM316" s="236"/>
      <c r="AN316" s="242"/>
      <c r="AO316" s="234"/>
      <c r="AP316" s="235"/>
      <c r="AQ316" s="236"/>
      <c r="AR316" s="235"/>
      <c r="AS316" s="236"/>
      <c r="AT316" s="237"/>
      <c r="AU316" s="132"/>
    </row>
    <row r="317" spans="2:47" ht="15.6" customHeight="1" x14ac:dyDescent="0.25">
      <c r="B317" s="46" t="s">
        <v>419</v>
      </c>
      <c r="C317" s="10" t="s">
        <v>418</v>
      </c>
      <c r="D317" s="22">
        <v>1966</v>
      </c>
      <c r="E317" s="28" t="s">
        <v>728</v>
      </c>
      <c r="F317" s="200"/>
      <c r="G317" s="282"/>
      <c r="H317" s="90">
        <v>1.2258784160624652</v>
      </c>
      <c r="I317" s="90">
        <v>1.2258784160624652</v>
      </c>
      <c r="J317" s="30">
        <f t="shared" si="24"/>
        <v>6.8104356447914724E-2</v>
      </c>
      <c r="K317" s="267">
        <f t="shared" si="25"/>
        <v>0.60967342132986302</v>
      </c>
      <c r="L317" s="73"/>
      <c r="M317" s="135">
        <v>5.0879629629629629E-2</v>
      </c>
      <c r="N317" s="90">
        <v>1.2258784160624652</v>
      </c>
      <c r="O317" s="116"/>
      <c r="P317" s="101"/>
      <c r="Q317" s="117">
        <v>1.3775925925925803E-2</v>
      </c>
      <c r="R317" s="101">
        <v>1.3160693948407178</v>
      </c>
      <c r="S317" s="117"/>
      <c r="T317" s="126"/>
      <c r="U317" s="174" t="s">
        <v>1195</v>
      </c>
      <c r="V317" s="102">
        <v>1.18859649122807</v>
      </c>
      <c r="W317" s="116"/>
      <c r="X317" s="101"/>
      <c r="Y317" s="116">
        <v>1.317465277777774E-2</v>
      </c>
      <c r="Z317" s="120">
        <v>1.196839382596629</v>
      </c>
      <c r="AA317" s="116"/>
      <c r="AB317" s="126"/>
      <c r="AC317" s="127">
        <v>5.1574074074074078E-2</v>
      </c>
      <c r="AD317" s="151">
        <v>1.2388101195440644</v>
      </c>
      <c r="AE317" s="129"/>
      <c r="AF317" s="128"/>
      <c r="AG317" s="130"/>
      <c r="AH317" s="131"/>
      <c r="AI317" s="234"/>
      <c r="AJ317" s="235"/>
      <c r="AK317" s="236"/>
      <c r="AL317" s="235"/>
      <c r="AM317" s="236"/>
      <c r="AN317" s="242"/>
      <c r="AO317" s="234"/>
      <c r="AP317" s="235"/>
      <c r="AQ317" s="236"/>
      <c r="AR317" s="235"/>
      <c r="AS317" s="236"/>
      <c r="AT317" s="237"/>
      <c r="AU317" s="132"/>
    </row>
    <row r="318" spans="2:47" ht="15.6" customHeight="1" x14ac:dyDescent="0.25">
      <c r="B318" s="46" t="s">
        <v>1374</v>
      </c>
      <c r="C318" s="134" t="s">
        <v>1340</v>
      </c>
      <c r="D318" s="114">
        <v>1999</v>
      </c>
      <c r="E318" s="134" t="s">
        <v>1405</v>
      </c>
      <c r="F318" s="276"/>
      <c r="G318" s="282"/>
      <c r="H318" s="91">
        <v>1.2470719464584497</v>
      </c>
      <c r="I318" s="91">
        <f>H318*0.8</f>
        <v>0.99765755716675975</v>
      </c>
      <c r="J318" s="30">
        <f t="shared" si="24"/>
        <v>5.5425419842597759E-2</v>
      </c>
      <c r="K318" s="267">
        <f t="shared" si="25"/>
        <v>0.62235235793517996</v>
      </c>
      <c r="L318" s="73"/>
      <c r="M318" s="135">
        <v>5.1759259259259262E-2</v>
      </c>
      <c r="N318" s="91">
        <v>1.2470719464584497</v>
      </c>
      <c r="O318" s="116"/>
      <c r="P318" s="101"/>
      <c r="Q318" s="117"/>
      <c r="R318" s="101"/>
      <c r="S318" s="117"/>
      <c r="T318" s="126"/>
      <c r="U318" s="174"/>
      <c r="V318" s="101"/>
      <c r="W318" s="116"/>
      <c r="X318" s="101"/>
      <c r="Y318" s="116"/>
      <c r="Z318" s="120"/>
      <c r="AA318" s="116"/>
      <c r="AB318" s="126"/>
      <c r="AC318" s="127"/>
      <c r="AD318" s="128"/>
      <c r="AE318" s="129"/>
      <c r="AF318" s="128"/>
      <c r="AG318" s="130"/>
      <c r="AH318" s="131"/>
      <c r="AI318" s="234"/>
      <c r="AJ318" s="235"/>
      <c r="AK318" s="236"/>
      <c r="AL318" s="235"/>
      <c r="AM318" s="236"/>
      <c r="AN318" s="242"/>
      <c r="AO318" s="234"/>
      <c r="AP318" s="235"/>
      <c r="AQ318" s="236"/>
      <c r="AR318" s="235"/>
      <c r="AS318" s="236"/>
      <c r="AT318" s="237"/>
      <c r="AU318" s="132"/>
    </row>
    <row r="319" spans="2:47" ht="15.6" customHeight="1" x14ac:dyDescent="0.25">
      <c r="B319" s="62" t="s">
        <v>938</v>
      </c>
      <c r="C319" s="55" t="s">
        <v>1051</v>
      </c>
      <c r="D319" s="22"/>
      <c r="E319" s="55" t="s">
        <v>1158</v>
      </c>
      <c r="F319" s="200"/>
      <c r="G319" s="282"/>
      <c r="H319" s="91">
        <v>1.3568722943722973</v>
      </c>
      <c r="I319" s="91">
        <f>H319*0.8</f>
        <v>1.085497835497838</v>
      </c>
      <c r="J319" s="30">
        <f t="shared" si="24"/>
        <v>6.0305435305435438E-2</v>
      </c>
      <c r="K319" s="267">
        <f t="shared" si="25"/>
        <v>0.61747234247234228</v>
      </c>
      <c r="L319" s="73"/>
      <c r="M319" s="135"/>
      <c r="N319" s="101"/>
      <c r="O319" s="116"/>
      <c r="P319" s="101"/>
      <c r="Q319" s="117"/>
      <c r="R319" s="101"/>
      <c r="S319" s="117"/>
      <c r="T319" s="126"/>
      <c r="U319" s="174"/>
      <c r="V319" s="101"/>
      <c r="W319" s="116">
        <v>5.8043981481481488E-2</v>
      </c>
      <c r="X319" s="91">
        <v>1.3568722943722973</v>
      </c>
      <c r="Y319" s="116"/>
      <c r="Z319" s="120"/>
      <c r="AA319" s="116"/>
      <c r="AB319" s="126"/>
      <c r="AC319" s="127"/>
      <c r="AD319" s="128"/>
      <c r="AE319" s="129"/>
      <c r="AF319" s="128"/>
      <c r="AG319" s="130"/>
      <c r="AH319" s="131"/>
      <c r="AI319" s="234"/>
      <c r="AJ319" s="235"/>
      <c r="AK319" s="236"/>
      <c r="AL319" s="235"/>
      <c r="AM319" s="236"/>
      <c r="AN319" s="242"/>
      <c r="AO319" s="234"/>
      <c r="AP319" s="235"/>
      <c r="AQ319" s="236"/>
      <c r="AR319" s="235"/>
      <c r="AS319" s="236"/>
      <c r="AT319" s="237"/>
      <c r="AU319" s="132"/>
    </row>
    <row r="320" spans="2:47" ht="15.6" customHeight="1" x14ac:dyDescent="0.25">
      <c r="B320" s="46" t="s">
        <v>1497</v>
      </c>
      <c r="C320" s="123" t="s">
        <v>1456</v>
      </c>
      <c r="D320" s="114"/>
      <c r="E320" s="123"/>
      <c r="F320" s="199"/>
      <c r="G320" s="282"/>
      <c r="H320" s="90">
        <v>2.2292247629670943</v>
      </c>
      <c r="I320" s="90">
        <v>2.2292247629670943</v>
      </c>
      <c r="J320" s="30">
        <f t="shared" si="24"/>
        <v>0.12384582016483857</v>
      </c>
      <c r="K320" s="267">
        <v>0.58333333333333304</v>
      </c>
      <c r="L320" s="73"/>
      <c r="M320" s="135">
        <v>9.2523148148148146E-2</v>
      </c>
      <c r="N320" s="90">
        <v>2.2292247629670943</v>
      </c>
      <c r="O320" s="116"/>
      <c r="P320" s="101"/>
      <c r="Q320" s="117">
        <v>2.5616435185185193E-2</v>
      </c>
      <c r="R320" s="102">
        <v>2.4472406815643852</v>
      </c>
      <c r="S320" s="117"/>
      <c r="T320" s="126"/>
      <c r="U320" s="174"/>
      <c r="V320" s="101"/>
      <c r="W320" s="116"/>
      <c r="X320" s="101"/>
      <c r="Y320" s="116"/>
      <c r="Z320" s="120"/>
      <c r="AA320" s="116"/>
      <c r="AB320" s="126"/>
      <c r="AC320" s="127"/>
      <c r="AD320" s="128"/>
      <c r="AE320" s="129"/>
      <c r="AF320" s="128"/>
      <c r="AG320" s="130"/>
      <c r="AH320" s="131"/>
      <c r="AI320" s="234"/>
      <c r="AJ320" s="235"/>
      <c r="AK320" s="236"/>
      <c r="AL320" s="235"/>
      <c r="AM320" s="236"/>
      <c r="AN320" s="242"/>
      <c r="AO320" s="234"/>
      <c r="AP320" s="235"/>
      <c r="AQ320" s="236"/>
      <c r="AR320" s="235"/>
      <c r="AS320" s="236"/>
      <c r="AT320" s="237"/>
      <c r="AU320" s="132"/>
    </row>
    <row r="321" spans="2:47" ht="15.6" customHeight="1" x14ac:dyDescent="0.25">
      <c r="B321" s="46" t="s">
        <v>1489</v>
      </c>
      <c r="C321" s="123" t="s">
        <v>1448</v>
      </c>
      <c r="D321" s="114"/>
      <c r="E321" s="123"/>
      <c r="F321" s="199"/>
      <c r="G321" s="282"/>
      <c r="H321" s="91">
        <v>1.7104678291445141</v>
      </c>
      <c r="I321" s="91">
        <f>H321*0.8</f>
        <v>1.3683742633156113</v>
      </c>
      <c r="J321" s="30">
        <f t="shared" si="24"/>
        <v>7.6020792406422844E-2</v>
      </c>
      <c r="K321" s="267">
        <f>$K$4-$J$4*(I321/$I$4)</f>
        <v>0.60175698537135491</v>
      </c>
      <c r="L321" s="73"/>
      <c r="M321" s="135"/>
      <c r="N321" s="101"/>
      <c r="O321" s="116"/>
      <c r="P321" s="101"/>
      <c r="Q321" s="117">
        <v>1.7904282407407379E-2</v>
      </c>
      <c r="R321" s="91">
        <v>1.7104678291445141</v>
      </c>
      <c r="S321" s="117"/>
      <c r="T321" s="126"/>
      <c r="U321" s="174"/>
      <c r="V321" s="101"/>
      <c r="W321" s="116"/>
      <c r="X321" s="101"/>
      <c r="Y321" s="116"/>
      <c r="Z321" s="120"/>
      <c r="AA321" s="116"/>
      <c r="AB321" s="126"/>
      <c r="AC321" s="127"/>
      <c r="AD321" s="128"/>
      <c r="AE321" s="129"/>
      <c r="AF321" s="128"/>
      <c r="AG321" s="130"/>
      <c r="AH321" s="131"/>
      <c r="AI321" s="234"/>
      <c r="AJ321" s="235"/>
      <c r="AK321" s="236"/>
      <c r="AL321" s="235"/>
      <c r="AM321" s="236"/>
      <c r="AN321" s="242"/>
      <c r="AO321" s="234"/>
      <c r="AP321" s="235"/>
      <c r="AQ321" s="236"/>
      <c r="AR321" s="235"/>
      <c r="AS321" s="236"/>
      <c r="AT321" s="237"/>
      <c r="AU321" s="132"/>
    </row>
    <row r="322" spans="2:47" ht="15.6" customHeight="1" x14ac:dyDescent="0.25">
      <c r="B322" s="46" t="s">
        <v>421</v>
      </c>
      <c r="C322" s="10" t="s">
        <v>420</v>
      </c>
      <c r="D322" s="22">
        <v>1988</v>
      </c>
      <c r="E322" s="28" t="s">
        <v>729</v>
      </c>
      <c r="F322" s="200"/>
      <c r="G322" s="282"/>
      <c r="H322" s="90">
        <v>1.5883993307306192</v>
      </c>
      <c r="I322" s="90">
        <v>1.5883993307306192</v>
      </c>
      <c r="J322" s="30">
        <f t="shared" si="24"/>
        <v>8.8244407262812172E-2</v>
      </c>
      <c r="K322" s="267">
        <f>$K$4-$J$4*(I322/$I$4)</f>
        <v>0.58953337051496557</v>
      </c>
      <c r="L322" s="73"/>
      <c r="M322" s="135">
        <v>6.5925925925925929E-2</v>
      </c>
      <c r="N322" s="90">
        <v>1.5883993307306192</v>
      </c>
      <c r="O322" s="116"/>
      <c r="P322" s="101"/>
      <c r="Q322" s="117"/>
      <c r="R322" s="101"/>
      <c r="S322" s="117"/>
      <c r="T322" s="126"/>
      <c r="U322" s="174"/>
      <c r="V322" s="101"/>
      <c r="W322" s="116"/>
      <c r="X322" s="101"/>
      <c r="Y322" s="116"/>
      <c r="Z322" s="120"/>
      <c r="AA322" s="116"/>
      <c r="AB322" s="126"/>
      <c r="AC322" s="127">
        <v>6.9618055555555558E-2</v>
      </c>
      <c r="AD322" s="128">
        <v>1.6722268557130942</v>
      </c>
      <c r="AE322" s="129"/>
      <c r="AF322" s="128"/>
      <c r="AG322" s="130"/>
      <c r="AH322" s="131"/>
      <c r="AI322" s="234">
        <v>7.003472222222222E-2</v>
      </c>
      <c r="AJ322" s="235">
        <v>1.6157543391188249</v>
      </c>
      <c r="AK322" s="236"/>
      <c r="AL322" s="235"/>
      <c r="AM322" s="236"/>
      <c r="AN322" s="242"/>
      <c r="AO322" s="234">
        <v>6.1631944444444448E-2</v>
      </c>
      <c r="AP322" s="235">
        <v>1.4446554530656541</v>
      </c>
      <c r="AQ322" s="236"/>
      <c r="AR322" s="235"/>
      <c r="AS322" s="236"/>
      <c r="AT322" s="237"/>
      <c r="AU322" s="132"/>
    </row>
    <row r="323" spans="2:47" ht="15.6" customHeight="1" x14ac:dyDescent="0.25">
      <c r="B323" s="60" t="s">
        <v>695</v>
      </c>
      <c r="C323" s="10" t="s">
        <v>673</v>
      </c>
      <c r="D323" s="22">
        <v>1988</v>
      </c>
      <c r="E323" s="28" t="s">
        <v>709</v>
      </c>
      <c r="F323" s="200"/>
      <c r="G323" s="282"/>
      <c r="H323" s="90">
        <v>1.6766750069502359</v>
      </c>
      <c r="I323" s="90">
        <v>1.6766750069502359</v>
      </c>
      <c r="J323" s="30">
        <f t="shared" si="24"/>
        <v>9.3148611497235315E-2</v>
      </c>
      <c r="K323" s="267">
        <f>$K$4-$J$4*(I323/$I$4)</f>
        <v>0.5846291662805424</v>
      </c>
      <c r="L323" s="73"/>
      <c r="M323" s="135">
        <v>7.7615740740740735E-2</v>
      </c>
      <c r="N323" s="101">
        <v>1.8700501952035693</v>
      </c>
      <c r="O323" s="116"/>
      <c r="P323" s="101"/>
      <c r="Q323" s="117"/>
      <c r="R323" s="101"/>
      <c r="S323" s="117"/>
      <c r="T323" s="126"/>
      <c r="U323" s="174"/>
      <c r="V323" s="101"/>
      <c r="W323" s="116"/>
      <c r="X323" s="101"/>
      <c r="Y323" s="116"/>
      <c r="Z323" s="120"/>
      <c r="AA323" s="116"/>
      <c r="AB323" s="126"/>
      <c r="AC323" s="127">
        <v>6.9803240740740735E-2</v>
      </c>
      <c r="AD323" s="137">
        <v>1.6766750069502359</v>
      </c>
      <c r="AE323" s="129"/>
      <c r="AF323" s="128"/>
      <c r="AG323" s="130"/>
      <c r="AH323" s="131"/>
      <c r="AI323" s="234"/>
      <c r="AJ323" s="235"/>
      <c r="AK323" s="236"/>
      <c r="AL323" s="235"/>
      <c r="AM323" s="236"/>
      <c r="AN323" s="242"/>
      <c r="AO323" s="234"/>
      <c r="AP323" s="235"/>
      <c r="AQ323" s="236"/>
      <c r="AR323" s="235"/>
      <c r="AS323" s="236"/>
      <c r="AT323" s="237"/>
      <c r="AU323" s="132"/>
    </row>
    <row r="324" spans="2:47" ht="15.6" customHeight="1" x14ac:dyDescent="0.25">
      <c r="B324" s="46" t="s">
        <v>423</v>
      </c>
      <c r="C324" s="10" t="s">
        <v>422</v>
      </c>
      <c r="D324" s="22">
        <v>1987</v>
      </c>
      <c r="E324" s="28" t="s">
        <v>730</v>
      </c>
      <c r="F324" s="200"/>
      <c r="G324" s="282"/>
      <c r="H324" s="90">
        <v>1.6339118825100134</v>
      </c>
      <c r="I324" s="90">
        <v>1.6339118825100134</v>
      </c>
      <c r="J324" s="30">
        <f t="shared" si="24"/>
        <v>9.0772882361667404E-2</v>
      </c>
      <c r="K324" s="267">
        <f>$K$4-$J$4*(I324/$I$4)</f>
        <v>0.58700489541611034</v>
      </c>
      <c r="L324" s="73"/>
      <c r="M324" s="135"/>
      <c r="N324" s="101"/>
      <c r="O324" s="116"/>
      <c r="P324" s="101"/>
      <c r="Q324" s="117"/>
      <c r="R324" s="101"/>
      <c r="S324" s="117"/>
      <c r="T324" s="126"/>
      <c r="U324" s="174"/>
      <c r="V324" s="101"/>
      <c r="W324" s="116"/>
      <c r="X324" s="101"/>
      <c r="Y324" s="116"/>
      <c r="Z324" s="120"/>
      <c r="AA324" s="116"/>
      <c r="AB324" s="126"/>
      <c r="AC324" s="127">
        <v>8.4560185185185197E-2</v>
      </c>
      <c r="AD324" s="128">
        <v>2.0311370586599944</v>
      </c>
      <c r="AE324" s="129"/>
      <c r="AF324" s="128"/>
      <c r="AG324" s="130"/>
      <c r="AH324" s="131"/>
      <c r="AI324" s="234">
        <v>7.0821759259259265E-2</v>
      </c>
      <c r="AJ324" s="235">
        <v>1.6339118825100134</v>
      </c>
      <c r="AK324" s="236"/>
      <c r="AL324" s="235"/>
      <c r="AM324" s="236"/>
      <c r="AN324" s="242"/>
      <c r="AO324" s="234">
        <v>6.9525462962962969E-2</v>
      </c>
      <c r="AP324" s="235">
        <v>1.629679869777537</v>
      </c>
      <c r="AQ324" s="236"/>
      <c r="AR324" s="235"/>
      <c r="AS324" s="236"/>
      <c r="AT324" s="237"/>
      <c r="AU324" s="132"/>
    </row>
    <row r="325" spans="2:47" ht="15.6" customHeight="1" x14ac:dyDescent="0.25">
      <c r="B325" s="265" t="s">
        <v>1612</v>
      </c>
      <c r="C325" s="3" t="s">
        <v>1567</v>
      </c>
      <c r="D325" s="213">
        <v>1975</v>
      </c>
      <c r="E325" s="3" t="s">
        <v>709</v>
      </c>
      <c r="F325" s="199"/>
      <c r="G325" s="282"/>
      <c r="H325" s="91">
        <v>2.3541550474065813</v>
      </c>
      <c r="I325" s="91">
        <f>H325*0.8</f>
        <v>1.8833240379252651</v>
      </c>
      <c r="J325" s="30">
        <f t="shared" si="24"/>
        <v>0.10462911321807028</v>
      </c>
      <c r="K325" s="267">
        <v>0.58333333333333304</v>
      </c>
      <c r="L325" s="74"/>
      <c r="M325" s="135">
        <v>9.7708333333333328E-2</v>
      </c>
      <c r="N325" s="91">
        <v>2.3541550474065813</v>
      </c>
      <c r="O325" s="69"/>
      <c r="P325" s="80"/>
      <c r="Q325" s="72"/>
      <c r="R325" s="80"/>
      <c r="S325" s="63"/>
      <c r="T325" s="96"/>
      <c r="U325" s="203"/>
      <c r="V325" s="80"/>
      <c r="W325" s="69"/>
      <c r="X325" s="80"/>
      <c r="Y325" s="69"/>
      <c r="Z325" s="82"/>
      <c r="AA325" s="69"/>
      <c r="AB325" s="100"/>
      <c r="AC325" s="70"/>
      <c r="AD325" s="87"/>
      <c r="AE325" s="66"/>
      <c r="AF325" s="87"/>
      <c r="AG325" s="67"/>
      <c r="AH325" s="85"/>
      <c r="AI325" s="234"/>
      <c r="AJ325" s="235"/>
      <c r="AK325" s="236"/>
      <c r="AL325" s="235"/>
      <c r="AM325" s="236"/>
      <c r="AN325" s="242"/>
      <c r="AO325" s="234"/>
      <c r="AP325" s="235"/>
      <c r="AQ325" s="236"/>
      <c r="AR325" s="235"/>
      <c r="AS325" s="236"/>
      <c r="AT325" s="237"/>
      <c r="AU325" s="71"/>
    </row>
    <row r="326" spans="2:47" ht="15.6" customHeight="1" x14ac:dyDescent="0.25">
      <c r="B326" s="265" t="s">
        <v>1579</v>
      </c>
      <c r="C326" s="3" t="s">
        <v>1517</v>
      </c>
      <c r="D326" s="213">
        <v>1976</v>
      </c>
      <c r="E326" s="3" t="s">
        <v>709</v>
      </c>
      <c r="F326" s="199"/>
      <c r="G326" s="283"/>
      <c r="H326" s="91">
        <v>2.3541550474065813</v>
      </c>
      <c r="I326" s="91">
        <f>H326*0.8</f>
        <v>1.8833240379252651</v>
      </c>
      <c r="J326" s="30">
        <f t="shared" si="24"/>
        <v>0.10462911321807028</v>
      </c>
      <c r="K326" s="267">
        <v>0.58333333333333304</v>
      </c>
      <c r="L326" s="74"/>
      <c r="M326" s="135">
        <v>9.7708333333333328E-2</v>
      </c>
      <c r="N326" s="91">
        <v>2.3541550474065813</v>
      </c>
      <c r="O326" s="69"/>
      <c r="P326" s="80"/>
      <c r="Q326" s="72"/>
      <c r="R326" s="80"/>
      <c r="S326" s="63"/>
      <c r="T326" s="96"/>
      <c r="U326" s="203"/>
      <c r="V326" s="80"/>
      <c r="W326" s="69"/>
      <c r="X326" s="80"/>
      <c r="Y326" s="69"/>
      <c r="Z326" s="82"/>
      <c r="AA326" s="69"/>
      <c r="AB326" s="100"/>
      <c r="AC326" s="70"/>
      <c r="AD326" s="87"/>
      <c r="AE326" s="66"/>
      <c r="AF326" s="87"/>
      <c r="AG326" s="67"/>
      <c r="AH326" s="85"/>
      <c r="AI326" s="234"/>
      <c r="AJ326" s="235"/>
      <c r="AK326" s="236"/>
      <c r="AL326" s="235"/>
      <c r="AM326" s="236"/>
      <c r="AN326" s="242"/>
      <c r="AO326" s="234"/>
      <c r="AP326" s="235"/>
      <c r="AQ326" s="236"/>
      <c r="AR326" s="235"/>
      <c r="AS326" s="236"/>
      <c r="AT326" s="237"/>
      <c r="AU326" s="71"/>
    </row>
    <row r="327" spans="2:47" ht="15.6" customHeight="1" x14ac:dyDescent="0.25">
      <c r="B327" s="265" t="s">
        <v>1581</v>
      </c>
      <c r="C327" s="3" t="s">
        <v>1520</v>
      </c>
      <c r="D327" s="213">
        <v>1986</v>
      </c>
      <c r="E327" s="3" t="s">
        <v>1521</v>
      </c>
      <c r="F327" s="199"/>
      <c r="G327" s="282"/>
      <c r="H327" s="91">
        <v>2.6017847183491356</v>
      </c>
      <c r="I327" s="91">
        <f>H327*0.8</f>
        <v>2.0814277746793084</v>
      </c>
      <c r="J327" s="30">
        <f t="shared" si="24"/>
        <v>0.11563487637107268</v>
      </c>
      <c r="K327" s="267">
        <v>0.58333333333333304</v>
      </c>
      <c r="L327" s="74"/>
      <c r="M327" s="135">
        <v>0.10798611111111112</v>
      </c>
      <c r="N327" s="91">
        <v>2.6017847183491356</v>
      </c>
      <c r="O327" s="69"/>
      <c r="P327" s="80"/>
      <c r="Q327" s="72"/>
      <c r="R327" s="80"/>
      <c r="S327" s="63"/>
      <c r="T327" s="96"/>
      <c r="U327" s="203"/>
      <c r="V327" s="80"/>
      <c r="W327" s="69"/>
      <c r="X327" s="80"/>
      <c r="Y327" s="69"/>
      <c r="Z327" s="82"/>
      <c r="AA327" s="69"/>
      <c r="AB327" s="100"/>
      <c r="AC327" s="70"/>
      <c r="AD327" s="87"/>
      <c r="AE327" s="66"/>
      <c r="AF327" s="87"/>
      <c r="AG327" s="67"/>
      <c r="AH327" s="85"/>
      <c r="AI327" s="234"/>
      <c r="AJ327" s="235"/>
      <c r="AK327" s="236"/>
      <c r="AL327" s="235"/>
      <c r="AM327" s="236"/>
      <c r="AN327" s="242"/>
      <c r="AO327" s="234"/>
      <c r="AP327" s="235"/>
      <c r="AQ327" s="236"/>
      <c r="AR327" s="235"/>
      <c r="AS327" s="236"/>
      <c r="AT327" s="237"/>
      <c r="AU327" s="71"/>
    </row>
    <row r="328" spans="2:47" ht="15.6" customHeight="1" x14ac:dyDescent="0.25">
      <c r="B328" s="60" t="s">
        <v>696</v>
      </c>
      <c r="C328" s="10" t="s">
        <v>667</v>
      </c>
      <c r="D328" s="22">
        <v>1985</v>
      </c>
      <c r="E328" s="28" t="s">
        <v>707</v>
      </c>
      <c r="F328" s="200"/>
      <c r="G328" s="282"/>
      <c r="H328" s="91">
        <v>1.2696691687517374</v>
      </c>
      <c r="I328" s="91">
        <f>H328*0.8</f>
        <v>1.01573533500139</v>
      </c>
      <c r="J328" s="30">
        <f t="shared" si="24"/>
        <v>5.6429740833410555E-2</v>
      </c>
      <c r="K328" s="267">
        <f t="shared" ref="K328:K367" si="26">$K$4-$J$4*(I328/$I$4)</f>
        <v>0.62134803694436713</v>
      </c>
      <c r="L328" s="73"/>
      <c r="M328" s="135"/>
      <c r="N328" s="101"/>
      <c r="O328" s="116"/>
      <c r="P328" s="101"/>
      <c r="Q328" s="117"/>
      <c r="R328" s="101"/>
      <c r="S328" s="117"/>
      <c r="T328" s="126"/>
      <c r="U328" s="174"/>
      <c r="V328" s="101"/>
      <c r="W328" s="116"/>
      <c r="X328" s="101"/>
      <c r="Y328" s="116"/>
      <c r="Z328" s="120"/>
      <c r="AA328" s="116"/>
      <c r="AB328" s="126"/>
      <c r="AC328" s="127">
        <v>5.28587962962963E-2</v>
      </c>
      <c r="AD328" s="136">
        <v>1.2696691687517374</v>
      </c>
      <c r="AE328" s="129"/>
      <c r="AF328" s="128"/>
      <c r="AG328" s="130"/>
      <c r="AH328" s="131"/>
      <c r="AI328" s="234"/>
      <c r="AJ328" s="235"/>
      <c r="AK328" s="236"/>
      <c r="AL328" s="235"/>
      <c r="AM328" s="236"/>
      <c r="AN328" s="242"/>
      <c r="AO328" s="234"/>
      <c r="AP328" s="235"/>
      <c r="AQ328" s="236"/>
      <c r="AR328" s="235"/>
      <c r="AS328" s="236"/>
      <c r="AT328" s="237"/>
      <c r="AU328" s="132"/>
    </row>
    <row r="329" spans="2:47" ht="15.6" customHeight="1" x14ac:dyDescent="0.25">
      <c r="B329" s="46" t="s">
        <v>425</v>
      </c>
      <c r="C329" s="10" t="s">
        <v>424</v>
      </c>
      <c r="D329" s="22">
        <v>1958</v>
      </c>
      <c r="E329" s="28" t="s">
        <v>731</v>
      </c>
      <c r="F329" s="200"/>
      <c r="G329" s="282"/>
      <c r="H329" s="90">
        <v>1.1324000000000001</v>
      </c>
      <c r="I329" s="90">
        <v>1.1324000000000001</v>
      </c>
      <c r="J329" s="30">
        <f t="shared" si="24"/>
        <v>6.2911111111111112E-2</v>
      </c>
      <c r="K329" s="267">
        <f t="shared" si="26"/>
        <v>0.61486666666666656</v>
      </c>
      <c r="L329" s="73"/>
      <c r="M329" s="135"/>
      <c r="N329" s="101"/>
      <c r="O329" s="116"/>
      <c r="P329" s="101"/>
      <c r="Q329" s="117"/>
      <c r="R329" s="101"/>
      <c r="S329" s="117"/>
      <c r="T329" s="126"/>
      <c r="U329" s="174"/>
      <c r="V329" s="101"/>
      <c r="W329" s="116"/>
      <c r="X329" s="101"/>
      <c r="Y329" s="116"/>
      <c r="Z329" s="120"/>
      <c r="AA329" s="116"/>
      <c r="AB329" s="126"/>
      <c r="AC329" s="127" t="s">
        <v>592</v>
      </c>
      <c r="AD329" s="128">
        <v>0</v>
      </c>
      <c r="AE329" s="129"/>
      <c r="AF329" s="128"/>
      <c r="AG329" s="130">
        <v>1.2549768518518517E-2</v>
      </c>
      <c r="AH329" s="145">
        <v>1.1323887767179557</v>
      </c>
      <c r="AI329" s="234"/>
      <c r="AJ329" s="235"/>
      <c r="AK329" s="236"/>
      <c r="AL329" s="235"/>
      <c r="AM329" s="236"/>
      <c r="AN329" s="242"/>
      <c r="AO329" s="234"/>
      <c r="AP329" s="235"/>
      <c r="AQ329" s="236"/>
      <c r="AR329" s="235"/>
      <c r="AS329" s="236">
        <v>1.235108024691358E-2</v>
      </c>
      <c r="AT329" s="237">
        <v>1.1503826943116893</v>
      </c>
      <c r="AU329" s="132"/>
    </row>
    <row r="330" spans="2:47" ht="15.6" customHeight="1" x14ac:dyDescent="0.25">
      <c r="B330" s="46" t="s">
        <v>427</v>
      </c>
      <c r="C330" s="10" t="s">
        <v>426</v>
      </c>
      <c r="D330" s="22"/>
      <c r="E330" s="28"/>
      <c r="F330" s="200"/>
      <c r="G330" s="282"/>
      <c r="H330" s="91">
        <v>1.1212142310102344</v>
      </c>
      <c r="I330" s="91">
        <f t="shared" ref="I330:I336" si="27">H330*0.8</f>
        <v>0.89697138480818761</v>
      </c>
      <c r="J330" s="30">
        <f t="shared" si="24"/>
        <v>4.9831743600454864E-2</v>
      </c>
      <c r="K330" s="267">
        <f t="shared" si="26"/>
        <v>0.62794603417732286</v>
      </c>
      <c r="L330" s="73"/>
      <c r="M330" s="135"/>
      <c r="N330" s="101"/>
      <c r="O330" s="116"/>
      <c r="P330" s="101"/>
      <c r="Q330" s="117"/>
      <c r="R330" s="101"/>
      <c r="S330" s="117"/>
      <c r="T330" s="126"/>
      <c r="U330" s="174"/>
      <c r="V330" s="101"/>
      <c r="W330" s="116"/>
      <c r="X330" s="101"/>
      <c r="Y330" s="116"/>
      <c r="Z330" s="120"/>
      <c r="AA330" s="116"/>
      <c r="AB330" s="126"/>
      <c r="AC330" s="127"/>
      <c r="AD330" s="128"/>
      <c r="AE330" s="129"/>
      <c r="AF330" s="128"/>
      <c r="AG330" s="130">
        <v>1.2425925925925925E-2</v>
      </c>
      <c r="AH330" s="142">
        <v>1.1212142310102344</v>
      </c>
      <c r="AI330" s="234"/>
      <c r="AJ330" s="235"/>
      <c r="AK330" s="236"/>
      <c r="AL330" s="235"/>
      <c r="AM330" s="236"/>
      <c r="AN330" s="242"/>
      <c r="AO330" s="234"/>
      <c r="AP330" s="235"/>
      <c r="AQ330" s="236"/>
      <c r="AR330" s="235"/>
      <c r="AS330" s="236"/>
      <c r="AT330" s="237"/>
      <c r="AU330" s="132"/>
    </row>
    <row r="331" spans="2:47" ht="15.6" customHeight="1" x14ac:dyDescent="0.25">
      <c r="B331" s="46" t="s">
        <v>429</v>
      </c>
      <c r="C331" s="10" t="s">
        <v>428</v>
      </c>
      <c r="D331" s="22">
        <v>1989</v>
      </c>
      <c r="E331" s="28" t="s">
        <v>709</v>
      </c>
      <c r="F331" s="200"/>
      <c r="G331" s="282"/>
      <c r="H331" s="91">
        <v>1.8148457047539615</v>
      </c>
      <c r="I331" s="91">
        <f t="shared" si="27"/>
        <v>1.4518765638031692</v>
      </c>
      <c r="J331" s="36">
        <f t="shared" si="24"/>
        <v>8.0659809100176061E-2</v>
      </c>
      <c r="K331" s="267">
        <f t="shared" si="26"/>
        <v>0.59711796867760158</v>
      </c>
      <c r="L331" s="73"/>
      <c r="M331" s="135"/>
      <c r="N331" s="101"/>
      <c r="O331" s="116"/>
      <c r="P331" s="101"/>
      <c r="Q331" s="117"/>
      <c r="R331" s="101"/>
      <c r="S331" s="117"/>
      <c r="T331" s="126"/>
      <c r="U331" s="174"/>
      <c r="V331" s="101"/>
      <c r="W331" s="116"/>
      <c r="X331" s="101"/>
      <c r="Y331" s="116"/>
      <c r="Z331" s="120"/>
      <c r="AA331" s="116"/>
      <c r="AB331" s="126"/>
      <c r="AC331" s="127">
        <v>7.5555555555555556E-2</v>
      </c>
      <c r="AD331" s="136">
        <v>1.8148457047539615</v>
      </c>
      <c r="AE331" s="129"/>
      <c r="AF331" s="128"/>
      <c r="AG331" s="130"/>
      <c r="AH331" s="131"/>
      <c r="AI331" s="234"/>
      <c r="AJ331" s="235"/>
      <c r="AK331" s="236"/>
      <c r="AL331" s="235"/>
      <c r="AM331" s="236"/>
      <c r="AN331" s="242"/>
      <c r="AO331" s="234"/>
      <c r="AP331" s="235"/>
      <c r="AQ331" s="236"/>
      <c r="AR331" s="235"/>
      <c r="AS331" s="236"/>
      <c r="AT331" s="237"/>
      <c r="AU331" s="132"/>
    </row>
    <row r="332" spans="2:47" ht="15.6" customHeight="1" x14ac:dyDescent="0.25">
      <c r="B332" s="46" t="s">
        <v>431</v>
      </c>
      <c r="C332" s="10" t="s">
        <v>430</v>
      </c>
      <c r="D332" s="22">
        <v>1983</v>
      </c>
      <c r="E332" s="28" t="s">
        <v>781</v>
      </c>
      <c r="F332" s="200"/>
      <c r="G332" s="282"/>
      <c r="H332" s="91">
        <v>1.2351387054161163</v>
      </c>
      <c r="I332" s="91">
        <f t="shared" si="27"/>
        <v>0.98811096433289303</v>
      </c>
      <c r="J332" s="30">
        <f t="shared" si="24"/>
        <v>5.4895053574049613E-2</v>
      </c>
      <c r="K332" s="267">
        <f t="shared" si="26"/>
        <v>0.62288272420372803</v>
      </c>
      <c r="L332" s="73"/>
      <c r="M332" s="135"/>
      <c r="N332" s="101"/>
      <c r="O332" s="116"/>
      <c r="P332" s="101"/>
      <c r="Q332" s="117"/>
      <c r="R332" s="101"/>
      <c r="S332" s="117"/>
      <c r="T332" s="126"/>
      <c r="U332" s="174"/>
      <c r="V332" s="101"/>
      <c r="W332" s="116"/>
      <c r="X332" s="101"/>
      <c r="Y332" s="116"/>
      <c r="Z332" s="120"/>
      <c r="AA332" s="116"/>
      <c r="AB332" s="126"/>
      <c r="AC332" s="127"/>
      <c r="AD332" s="128"/>
      <c r="AE332" s="129">
        <v>5.4108796296296301E-2</v>
      </c>
      <c r="AF332" s="136">
        <v>1.2351387054161163</v>
      </c>
      <c r="AG332" s="130"/>
      <c r="AH332" s="131"/>
      <c r="AI332" s="234">
        <v>5.2569444444444446E-2</v>
      </c>
      <c r="AJ332" s="235">
        <v>1.2128170894526036</v>
      </c>
      <c r="AK332" s="236"/>
      <c r="AL332" s="235"/>
      <c r="AM332" s="236">
        <v>1.5022376543209877E-2</v>
      </c>
      <c r="AN332" s="242">
        <v>1.3568192905428951</v>
      </c>
      <c r="AO332" s="234">
        <v>5.1631944444444446E-2</v>
      </c>
      <c r="AP332" s="235">
        <v>1.2102550189907761</v>
      </c>
      <c r="AQ332" s="236"/>
      <c r="AR332" s="235"/>
      <c r="AS332" s="236">
        <v>1.4263503086419752E-2</v>
      </c>
      <c r="AT332" s="237">
        <v>1.3285062345035754</v>
      </c>
      <c r="AU332" s="132"/>
    </row>
    <row r="333" spans="2:47" ht="15.6" customHeight="1" x14ac:dyDescent="0.25">
      <c r="B333" s="46" t="s">
        <v>1268</v>
      </c>
      <c r="C333" s="13" t="s">
        <v>1269</v>
      </c>
      <c r="D333" s="22">
        <v>1978</v>
      </c>
      <c r="E333" s="13" t="s">
        <v>717</v>
      </c>
      <c r="F333" s="200"/>
      <c r="G333" s="282"/>
      <c r="H333" s="91">
        <v>1.1786573365405646</v>
      </c>
      <c r="I333" s="91">
        <f t="shared" si="27"/>
        <v>0.9429258692324517</v>
      </c>
      <c r="J333" s="30">
        <f t="shared" si="24"/>
        <v>5.2384770512913979E-2</v>
      </c>
      <c r="K333" s="267">
        <f t="shared" si="26"/>
        <v>0.62539300726486369</v>
      </c>
      <c r="L333" s="73"/>
      <c r="M333" s="135"/>
      <c r="N333" s="101"/>
      <c r="O333" s="116"/>
      <c r="P333" s="101"/>
      <c r="Q333" s="117"/>
      <c r="R333" s="101"/>
      <c r="S333" s="117">
        <v>6.2384259259259278E-2</v>
      </c>
      <c r="T333" s="149">
        <v>1.1786573365405646</v>
      </c>
      <c r="U333" s="174"/>
      <c r="V333" s="101"/>
      <c r="W333" s="116"/>
      <c r="X333" s="101"/>
      <c r="Y333" s="116"/>
      <c r="Z333" s="120"/>
      <c r="AA333" s="116"/>
      <c r="AB333" s="126"/>
      <c r="AC333" s="127"/>
      <c r="AD333" s="128"/>
      <c r="AE333" s="129"/>
      <c r="AF333" s="128"/>
      <c r="AG333" s="130"/>
      <c r="AH333" s="131"/>
      <c r="AI333" s="234"/>
      <c r="AJ333" s="235"/>
      <c r="AK333" s="236"/>
      <c r="AL333" s="235"/>
      <c r="AM333" s="236"/>
      <c r="AN333" s="242"/>
      <c r="AO333" s="234"/>
      <c r="AP333" s="235"/>
      <c r="AQ333" s="236"/>
      <c r="AR333" s="235"/>
      <c r="AS333" s="236"/>
      <c r="AT333" s="237"/>
      <c r="AU333" s="132"/>
    </row>
    <row r="334" spans="2:47" ht="15.6" customHeight="1" x14ac:dyDescent="0.25">
      <c r="B334" s="46" t="s">
        <v>1379</v>
      </c>
      <c r="C334" s="134" t="s">
        <v>1345</v>
      </c>
      <c r="D334" s="114">
        <v>1993</v>
      </c>
      <c r="E334" s="134" t="s">
        <v>1408</v>
      </c>
      <c r="F334" s="276"/>
      <c r="G334" s="282"/>
      <c r="H334" s="91">
        <v>1.364472950362521</v>
      </c>
      <c r="I334" s="91">
        <f t="shared" si="27"/>
        <v>1.0915783602900169</v>
      </c>
      <c r="J334" s="30">
        <f t="shared" si="24"/>
        <v>6.0643242238334269E-2</v>
      </c>
      <c r="K334" s="267">
        <f t="shared" si="26"/>
        <v>0.61713453553944342</v>
      </c>
      <c r="L334" s="73"/>
      <c r="M334" s="135">
        <v>5.6631944444444443E-2</v>
      </c>
      <c r="N334" s="91">
        <v>1.364472950362521</v>
      </c>
      <c r="O334" s="116"/>
      <c r="P334" s="101"/>
      <c r="Q334" s="117"/>
      <c r="R334" s="101"/>
      <c r="S334" s="117"/>
      <c r="T334" s="126"/>
      <c r="U334" s="174"/>
      <c r="V334" s="101"/>
      <c r="W334" s="116"/>
      <c r="X334" s="101"/>
      <c r="Y334" s="116"/>
      <c r="Z334" s="120"/>
      <c r="AA334" s="116"/>
      <c r="AB334" s="126"/>
      <c r="AC334" s="127"/>
      <c r="AD334" s="128"/>
      <c r="AE334" s="129"/>
      <c r="AF334" s="128"/>
      <c r="AG334" s="130"/>
      <c r="AH334" s="131"/>
      <c r="AI334" s="234"/>
      <c r="AJ334" s="235"/>
      <c r="AK334" s="236"/>
      <c r="AL334" s="235"/>
      <c r="AM334" s="236"/>
      <c r="AN334" s="242"/>
      <c r="AO334" s="234"/>
      <c r="AP334" s="235"/>
      <c r="AQ334" s="236"/>
      <c r="AR334" s="235"/>
      <c r="AS334" s="236"/>
      <c r="AT334" s="237"/>
      <c r="AU334" s="132"/>
    </row>
    <row r="335" spans="2:47" ht="15.6" customHeight="1" x14ac:dyDescent="0.25">
      <c r="B335" s="46" t="s">
        <v>1484</v>
      </c>
      <c r="C335" s="123" t="s">
        <v>1444</v>
      </c>
      <c r="D335" s="114"/>
      <c r="E335" s="123"/>
      <c r="F335" s="199"/>
      <c r="G335" s="284"/>
      <c r="H335" s="91">
        <v>1.4552018487599421</v>
      </c>
      <c r="I335" s="91">
        <f t="shared" si="27"/>
        <v>1.1641614790079537</v>
      </c>
      <c r="J335" s="30">
        <f t="shared" si="24"/>
        <v>6.4675637722664089E-2</v>
      </c>
      <c r="K335" s="267">
        <f t="shared" si="26"/>
        <v>0.61310214005511365</v>
      </c>
      <c r="L335" s="73"/>
      <c r="M335" s="135"/>
      <c r="N335" s="101"/>
      <c r="O335" s="116"/>
      <c r="P335" s="101"/>
      <c r="Q335" s="117">
        <v>1.523229166666662E-2</v>
      </c>
      <c r="R335" s="91">
        <v>1.4552018487599421</v>
      </c>
      <c r="S335" s="117"/>
      <c r="T335" s="126"/>
      <c r="U335" s="174"/>
      <c r="V335" s="101"/>
      <c r="W335" s="116"/>
      <c r="X335" s="101"/>
      <c r="Y335" s="116"/>
      <c r="Z335" s="120"/>
      <c r="AA335" s="116"/>
      <c r="AB335" s="126"/>
      <c r="AC335" s="127"/>
      <c r="AD335" s="128"/>
      <c r="AE335" s="129"/>
      <c r="AF335" s="128"/>
      <c r="AG335" s="130"/>
      <c r="AH335" s="131"/>
      <c r="AI335" s="234"/>
      <c r="AJ335" s="235"/>
      <c r="AK335" s="236"/>
      <c r="AL335" s="235"/>
      <c r="AM335" s="236"/>
      <c r="AN335" s="242"/>
      <c r="AO335" s="234"/>
      <c r="AP335" s="235"/>
      <c r="AQ335" s="236"/>
      <c r="AR335" s="235"/>
      <c r="AS335" s="236"/>
      <c r="AT335" s="237"/>
      <c r="AU335" s="132"/>
    </row>
    <row r="336" spans="2:47" ht="15.6" customHeight="1" x14ac:dyDescent="0.25">
      <c r="B336" s="62" t="s">
        <v>971</v>
      </c>
      <c r="C336" s="55" t="s">
        <v>1083</v>
      </c>
      <c r="D336" s="22"/>
      <c r="E336" s="55" t="s">
        <v>1174</v>
      </c>
      <c r="F336" s="200"/>
      <c r="G336" s="282"/>
      <c r="H336" s="91">
        <v>1.712391774891777</v>
      </c>
      <c r="I336" s="91">
        <f t="shared" si="27"/>
        <v>1.3699134199134217</v>
      </c>
      <c r="J336" s="30">
        <f t="shared" si="24"/>
        <v>7.6106301106301205E-2</v>
      </c>
      <c r="K336" s="267">
        <f t="shared" si="26"/>
        <v>0.60167147667147647</v>
      </c>
      <c r="L336" s="73"/>
      <c r="M336" s="135"/>
      <c r="N336" s="101"/>
      <c r="O336" s="116"/>
      <c r="P336" s="101"/>
      <c r="Q336" s="117"/>
      <c r="R336" s="101"/>
      <c r="S336" s="117"/>
      <c r="T336" s="126"/>
      <c r="U336" s="174"/>
      <c r="V336" s="101"/>
      <c r="W336" s="116">
        <v>7.3252314814814756E-2</v>
      </c>
      <c r="X336" s="91">
        <v>1.712391774891777</v>
      </c>
      <c r="Y336" s="116"/>
      <c r="Z336" s="120"/>
      <c r="AA336" s="116"/>
      <c r="AB336" s="126"/>
      <c r="AC336" s="127"/>
      <c r="AD336" s="128"/>
      <c r="AE336" s="129"/>
      <c r="AF336" s="128"/>
      <c r="AG336" s="130"/>
      <c r="AH336" s="131"/>
      <c r="AI336" s="234"/>
      <c r="AJ336" s="235"/>
      <c r="AK336" s="236"/>
      <c r="AL336" s="235"/>
      <c r="AM336" s="236"/>
      <c r="AN336" s="242"/>
      <c r="AO336" s="234"/>
      <c r="AP336" s="235"/>
      <c r="AQ336" s="236"/>
      <c r="AR336" s="235"/>
      <c r="AS336" s="236"/>
      <c r="AT336" s="237"/>
      <c r="AU336" s="132"/>
    </row>
    <row r="337" spans="2:47" ht="15.6" customHeight="1" x14ac:dyDescent="0.25">
      <c r="B337" s="46" t="s">
        <v>439</v>
      </c>
      <c r="C337" s="10" t="s">
        <v>438</v>
      </c>
      <c r="D337" s="22">
        <v>1986</v>
      </c>
      <c r="E337" s="28" t="s">
        <v>732</v>
      </c>
      <c r="F337" s="200"/>
      <c r="G337" s="282"/>
      <c r="H337" s="90">
        <v>1.3181818181818183</v>
      </c>
      <c r="I337" s="90">
        <v>1.3181818181818183</v>
      </c>
      <c r="J337" s="30">
        <f t="shared" si="24"/>
        <v>7.3232323232323232E-2</v>
      </c>
      <c r="K337" s="267">
        <f t="shared" si="26"/>
        <v>0.6045454545454545</v>
      </c>
      <c r="L337" s="73"/>
      <c r="M337" s="135">
        <v>5.4710648148148154E-2</v>
      </c>
      <c r="N337" s="90">
        <v>1.3181818181818183</v>
      </c>
      <c r="O337" s="116"/>
      <c r="P337" s="101"/>
      <c r="Q337" s="117"/>
      <c r="R337" s="101"/>
      <c r="S337" s="117"/>
      <c r="T337" s="126"/>
      <c r="U337" s="174"/>
      <c r="V337" s="101"/>
      <c r="W337" s="116"/>
      <c r="X337" s="101"/>
      <c r="Y337" s="116"/>
      <c r="Z337" s="120"/>
      <c r="AA337" s="116"/>
      <c r="AB337" s="126"/>
      <c r="AC337" s="127">
        <v>5.7777777777777782E-2</v>
      </c>
      <c r="AD337" s="139">
        <v>1.3878231859883234</v>
      </c>
      <c r="AE337" s="129"/>
      <c r="AF337" s="128"/>
      <c r="AG337" s="130"/>
      <c r="AH337" s="131"/>
      <c r="AI337" s="234"/>
      <c r="AJ337" s="235"/>
      <c r="AK337" s="236"/>
      <c r="AL337" s="235"/>
      <c r="AM337" s="236"/>
      <c r="AN337" s="242"/>
      <c r="AO337" s="234"/>
      <c r="AP337" s="235"/>
      <c r="AQ337" s="236"/>
      <c r="AR337" s="235"/>
      <c r="AS337" s="236"/>
      <c r="AT337" s="237"/>
      <c r="AU337" s="132"/>
    </row>
    <row r="338" spans="2:47" ht="15.6" customHeight="1" x14ac:dyDescent="0.25">
      <c r="B338" s="62" t="s">
        <v>937</v>
      </c>
      <c r="C338" s="55" t="s">
        <v>1050</v>
      </c>
      <c r="D338" s="22"/>
      <c r="E338" s="55" t="s">
        <v>741</v>
      </c>
      <c r="F338" s="200"/>
      <c r="G338" s="282"/>
      <c r="H338" s="91">
        <v>1.2619047619047652</v>
      </c>
      <c r="I338" s="91">
        <f>H338*0.8</f>
        <v>1.0095238095238122</v>
      </c>
      <c r="J338" s="30">
        <f t="shared" si="24"/>
        <v>5.608465608465623E-2</v>
      </c>
      <c r="K338" s="267">
        <f t="shared" si="26"/>
        <v>0.62169312169312152</v>
      </c>
      <c r="L338" s="73"/>
      <c r="M338" s="135"/>
      <c r="N338" s="101"/>
      <c r="O338" s="116"/>
      <c r="P338" s="101"/>
      <c r="Q338" s="117"/>
      <c r="R338" s="101"/>
      <c r="S338" s="117"/>
      <c r="T338" s="126"/>
      <c r="U338" s="174"/>
      <c r="V338" s="101"/>
      <c r="W338" s="116">
        <v>5.3981481481481519E-2</v>
      </c>
      <c r="X338" s="91">
        <v>1.2619047619047652</v>
      </c>
      <c r="Y338" s="116"/>
      <c r="Z338" s="120"/>
      <c r="AA338" s="116"/>
      <c r="AB338" s="126"/>
      <c r="AC338" s="127"/>
      <c r="AD338" s="128"/>
      <c r="AE338" s="129"/>
      <c r="AF338" s="128"/>
      <c r="AG338" s="130"/>
      <c r="AH338" s="131"/>
      <c r="AI338" s="234"/>
      <c r="AJ338" s="235"/>
      <c r="AK338" s="236"/>
      <c r="AL338" s="235"/>
      <c r="AM338" s="236"/>
      <c r="AN338" s="242"/>
      <c r="AO338" s="234"/>
      <c r="AP338" s="235"/>
      <c r="AQ338" s="236"/>
      <c r="AR338" s="235"/>
      <c r="AS338" s="236"/>
      <c r="AT338" s="237"/>
      <c r="AU338" s="132"/>
    </row>
    <row r="339" spans="2:47" ht="15.6" customHeight="1" x14ac:dyDescent="0.25">
      <c r="B339" s="265" t="s">
        <v>1583</v>
      </c>
      <c r="C339" s="3" t="s">
        <v>1523</v>
      </c>
      <c r="D339" s="213">
        <v>1981</v>
      </c>
      <c r="E339" s="3" t="s">
        <v>737</v>
      </c>
      <c r="F339" s="199"/>
      <c r="G339" s="282"/>
      <c r="H339" s="91">
        <v>1.0808700501952035</v>
      </c>
      <c r="I339" s="91">
        <f>H339*0.8</f>
        <v>0.86469604015616286</v>
      </c>
      <c r="J339" s="30">
        <f t="shared" si="24"/>
        <v>4.8038668897564599E-2</v>
      </c>
      <c r="K339" s="267">
        <f t="shared" si="26"/>
        <v>0.62973910888021312</v>
      </c>
      <c r="L339" s="74"/>
      <c r="M339" s="135">
        <v>4.4861111111111109E-2</v>
      </c>
      <c r="N339" s="91">
        <v>1.0808700501952035</v>
      </c>
      <c r="O339" s="69"/>
      <c r="P339" s="80"/>
      <c r="Q339" s="72"/>
      <c r="R339" s="80"/>
      <c r="S339" s="63"/>
      <c r="T339" s="96"/>
      <c r="U339" s="203"/>
      <c r="V339" s="80"/>
      <c r="W339" s="69"/>
      <c r="X339" s="80"/>
      <c r="Y339" s="69"/>
      <c r="Z339" s="82"/>
      <c r="AA339" s="69"/>
      <c r="AB339" s="100"/>
      <c r="AC339" s="70"/>
      <c r="AD339" s="87"/>
      <c r="AE339" s="66"/>
      <c r="AF339" s="87"/>
      <c r="AG339" s="67"/>
      <c r="AH339" s="85"/>
      <c r="AI339" s="234"/>
      <c r="AJ339" s="235"/>
      <c r="AK339" s="236"/>
      <c r="AL339" s="235"/>
      <c r="AM339" s="236"/>
      <c r="AN339" s="242"/>
      <c r="AO339" s="234"/>
      <c r="AP339" s="235"/>
      <c r="AQ339" s="236"/>
      <c r="AR339" s="235"/>
      <c r="AS339" s="236"/>
      <c r="AT339" s="237"/>
      <c r="AU339" s="71"/>
    </row>
    <row r="340" spans="2:47" ht="15.6" customHeight="1" x14ac:dyDescent="0.25">
      <c r="B340" s="62" t="s">
        <v>998</v>
      </c>
      <c r="C340" s="55" t="s">
        <v>1108</v>
      </c>
      <c r="D340" s="22"/>
      <c r="E340" s="55" t="s">
        <v>1161</v>
      </c>
      <c r="F340" s="200"/>
      <c r="G340" s="282"/>
      <c r="H340" s="90">
        <v>1.2663134411600669</v>
      </c>
      <c r="I340" s="90">
        <v>1.2663134411600669</v>
      </c>
      <c r="J340" s="30">
        <f t="shared" si="24"/>
        <v>7.0350746731114827E-2</v>
      </c>
      <c r="K340" s="267">
        <f t="shared" si="26"/>
        <v>0.60742703104666285</v>
      </c>
      <c r="L340" s="73"/>
      <c r="M340" s="135">
        <v>5.2557870370370373E-2</v>
      </c>
      <c r="N340" s="90">
        <v>1.2663134411600669</v>
      </c>
      <c r="O340" s="116"/>
      <c r="P340" s="101"/>
      <c r="Q340" s="117"/>
      <c r="R340" s="101"/>
      <c r="S340" s="117"/>
      <c r="T340" s="126"/>
      <c r="U340" s="174" t="s">
        <v>1256</v>
      </c>
      <c r="V340" s="102">
        <v>1.3666150670794632</v>
      </c>
      <c r="W340" s="116"/>
      <c r="X340" s="101"/>
      <c r="Y340" s="116"/>
      <c r="Z340" s="120"/>
      <c r="AA340" s="116"/>
      <c r="AB340" s="126"/>
      <c r="AC340" s="127"/>
      <c r="AD340" s="128"/>
      <c r="AE340" s="129"/>
      <c r="AF340" s="128"/>
      <c r="AG340" s="130"/>
      <c r="AH340" s="131"/>
      <c r="AI340" s="234"/>
      <c r="AJ340" s="235"/>
      <c r="AK340" s="236"/>
      <c r="AL340" s="235"/>
      <c r="AM340" s="236"/>
      <c r="AN340" s="242"/>
      <c r="AO340" s="234"/>
      <c r="AP340" s="235"/>
      <c r="AQ340" s="236"/>
      <c r="AR340" s="235"/>
      <c r="AS340" s="236"/>
      <c r="AT340" s="237"/>
      <c r="AU340" s="132"/>
    </row>
    <row r="341" spans="2:47" ht="15.6" customHeight="1" x14ac:dyDescent="0.25">
      <c r="B341" s="46" t="s">
        <v>1319</v>
      </c>
      <c r="C341" s="134" t="s">
        <v>1303</v>
      </c>
      <c r="D341" s="22">
        <v>1990</v>
      </c>
      <c r="E341" s="118"/>
      <c r="F341" s="199"/>
      <c r="G341" s="282"/>
      <c r="H341" s="91">
        <v>1.4284543965046423</v>
      </c>
      <c r="I341" s="91">
        <f>H341*0.8</f>
        <v>1.1427635172037138</v>
      </c>
      <c r="J341" s="30">
        <f t="shared" si="24"/>
        <v>6.3486862066872984E-2</v>
      </c>
      <c r="K341" s="267">
        <f t="shared" si="26"/>
        <v>0.61429091571090466</v>
      </c>
      <c r="L341" s="73"/>
      <c r="M341" s="135"/>
      <c r="N341" s="101"/>
      <c r="O341" s="116">
        <v>6.0543981481481483E-2</v>
      </c>
      <c r="P341" s="91">
        <v>1.4284543965046423</v>
      </c>
      <c r="Q341" s="117"/>
      <c r="R341" s="101"/>
      <c r="S341" s="117"/>
      <c r="T341" s="126"/>
      <c r="U341" s="174"/>
      <c r="V341" s="101"/>
      <c r="W341" s="116"/>
      <c r="X341" s="101"/>
      <c r="Y341" s="116"/>
      <c r="Z341" s="120"/>
      <c r="AA341" s="116"/>
      <c r="AB341" s="126"/>
      <c r="AC341" s="127"/>
      <c r="AD341" s="128"/>
      <c r="AE341" s="129"/>
      <c r="AF341" s="128"/>
      <c r="AG341" s="130"/>
      <c r="AH341" s="131"/>
      <c r="AI341" s="234"/>
      <c r="AJ341" s="235"/>
      <c r="AK341" s="236"/>
      <c r="AL341" s="235"/>
      <c r="AM341" s="236"/>
      <c r="AN341" s="242"/>
      <c r="AO341" s="234"/>
      <c r="AP341" s="235"/>
      <c r="AQ341" s="236"/>
      <c r="AR341" s="235"/>
      <c r="AS341" s="236"/>
      <c r="AT341" s="237"/>
      <c r="AU341" s="132"/>
    </row>
    <row r="342" spans="2:47" ht="15.6" customHeight="1" x14ac:dyDescent="0.25">
      <c r="B342" s="46" t="s">
        <v>1365</v>
      </c>
      <c r="C342" s="134" t="s">
        <v>1331</v>
      </c>
      <c r="D342" s="114">
        <v>1959</v>
      </c>
      <c r="E342" s="134" t="s">
        <v>1398</v>
      </c>
      <c r="F342" s="276"/>
      <c r="G342" s="282"/>
      <c r="H342" s="91">
        <v>1.0875627440044617</v>
      </c>
      <c r="I342" s="91">
        <f>H342*0.8</f>
        <v>0.87005019520356941</v>
      </c>
      <c r="J342" s="30">
        <f t="shared" si="24"/>
        <v>4.8336121955753854E-2</v>
      </c>
      <c r="K342" s="267">
        <f t="shared" si="26"/>
        <v>0.62944165582202383</v>
      </c>
      <c r="L342" s="73"/>
      <c r="M342" s="135">
        <v>4.5138888888888888E-2</v>
      </c>
      <c r="N342" s="91">
        <v>1.0875627440044617</v>
      </c>
      <c r="O342" s="116"/>
      <c r="P342" s="101"/>
      <c r="Q342" s="117"/>
      <c r="R342" s="101"/>
      <c r="S342" s="117"/>
      <c r="T342" s="126"/>
      <c r="U342" s="174"/>
      <c r="V342" s="101"/>
      <c r="W342" s="116"/>
      <c r="X342" s="101"/>
      <c r="Y342" s="116"/>
      <c r="Z342" s="120"/>
      <c r="AA342" s="116"/>
      <c r="AB342" s="126"/>
      <c r="AC342" s="127"/>
      <c r="AD342" s="128"/>
      <c r="AE342" s="129"/>
      <c r="AF342" s="128"/>
      <c r="AG342" s="130"/>
      <c r="AH342" s="131"/>
      <c r="AI342" s="234"/>
      <c r="AJ342" s="235"/>
      <c r="AK342" s="236"/>
      <c r="AL342" s="235"/>
      <c r="AM342" s="236"/>
      <c r="AN342" s="242"/>
      <c r="AO342" s="234"/>
      <c r="AP342" s="235"/>
      <c r="AQ342" s="236"/>
      <c r="AR342" s="235"/>
      <c r="AS342" s="236"/>
      <c r="AT342" s="237"/>
      <c r="AU342" s="132"/>
    </row>
    <row r="343" spans="2:47" ht="15.6" customHeight="1" x14ac:dyDescent="0.25">
      <c r="B343" s="46" t="s">
        <v>451</v>
      </c>
      <c r="C343" s="10" t="s">
        <v>450</v>
      </c>
      <c r="D343" s="22">
        <v>1991</v>
      </c>
      <c r="E343" s="28" t="s">
        <v>771</v>
      </c>
      <c r="F343" s="200"/>
      <c r="G343" s="282"/>
      <c r="H343" s="91">
        <v>1.4391017173051519</v>
      </c>
      <c r="I343" s="91">
        <f>H343*0.8</f>
        <v>1.1512813738441217</v>
      </c>
      <c r="J343" s="30">
        <f t="shared" si="24"/>
        <v>6.3960076324673418E-2</v>
      </c>
      <c r="K343" s="267">
        <f t="shared" si="26"/>
        <v>0.61381770145310433</v>
      </c>
      <c r="L343" s="73"/>
      <c r="M343" s="135"/>
      <c r="N343" s="101"/>
      <c r="O343" s="116"/>
      <c r="P343" s="101"/>
      <c r="Q343" s="117"/>
      <c r="R343" s="101"/>
      <c r="S343" s="117"/>
      <c r="T343" s="126"/>
      <c r="U343" s="174"/>
      <c r="V343" s="101"/>
      <c r="W343" s="116"/>
      <c r="X343" s="101"/>
      <c r="Y343" s="116"/>
      <c r="Z343" s="120"/>
      <c r="AA343" s="116"/>
      <c r="AB343" s="126"/>
      <c r="AC343" s="127"/>
      <c r="AD343" s="128"/>
      <c r="AE343" s="129">
        <v>6.3043981481481479E-2</v>
      </c>
      <c r="AF343" s="136">
        <v>1.4391017173051519</v>
      </c>
      <c r="AG343" s="130"/>
      <c r="AH343" s="131"/>
      <c r="AI343" s="234"/>
      <c r="AJ343" s="235"/>
      <c r="AK343" s="236"/>
      <c r="AL343" s="235"/>
      <c r="AM343" s="236"/>
      <c r="AN343" s="242"/>
      <c r="AO343" s="234"/>
      <c r="AP343" s="235"/>
      <c r="AQ343" s="236"/>
      <c r="AR343" s="235"/>
      <c r="AS343" s="236"/>
      <c r="AT343" s="237"/>
      <c r="AU343" s="132"/>
    </row>
    <row r="344" spans="2:47" ht="15.6" customHeight="1" x14ac:dyDescent="0.25">
      <c r="B344" s="46" t="s">
        <v>453</v>
      </c>
      <c r="C344" s="57" t="s">
        <v>452</v>
      </c>
      <c r="D344" s="58">
        <v>1977</v>
      </c>
      <c r="E344" s="59" t="s">
        <v>702</v>
      </c>
      <c r="F344" s="201">
        <v>1</v>
      </c>
      <c r="G344" s="282">
        <v>43198</v>
      </c>
      <c r="H344" s="90">
        <v>1.1865296304395359</v>
      </c>
      <c r="I344" s="90">
        <v>1.1865296304395359</v>
      </c>
      <c r="J344" s="30">
        <f t="shared" si="24"/>
        <v>6.5918312802196427E-2</v>
      </c>
      <c r="K344" s="267">
        <f t="shared" si="26"/>
        <v>0.6118594649755813</v>
      </c>
      <c r="L344" s="73"/>
      <c r="M344" s="135">
        <v>4.9942129629629628E-2</v>
      </c>
      <c r="N344" s="102">
        <v>1.2032905744562186</v>
      </c>
      <c r="O344" s="116"/>
      <c r="P344" s="101"/>
      <c r="Q344" s="117">
        <v>1.3917824074074048E-2</v>
      </c>
      <c r="R344" s="101">
        <v>1.3296254934265141</v>
      </c>
      <c r="S344" s="117">
        <v>6.2800925925925899E-2</v>
      </c>
      <c r="T344" s="144">
        <v>1.1865296304395359</v>
      </c>
      <c r="U344" s="174" t="s">
        <v>1210</v>
      </c>
      <c r="V344" s="101">
        <v>1.1620227038183693</v>
      </c>
      <c r="W344" s="116">
        <v>4.7569444444444442E-2</v>
      </c>
      <c r="X344" s="102">
        <v>1.1120129870129891</v>
      </c>
      <c r="Y344" s="116">
        <v>1.2476041666666715E-2</v>
      </c>
      <c r="Z344" s="120">
        <v>1.1333746898263122</v>
      </c>
      <c r="AA344" s="116">
        <v>6.5334929546455367E-2</v>
      </c>
      <c r="AB344" s="126">
        <v>1.158569663553485</v>
      </c>
      <c r="AC344" s="127">
        <v>6.0092592592592593E-2</v>
      </c>
      <c r="AD344" s="128">
        <v>1.4434250764525991</v>
      </c>
      <c r="AE344" s="129">
        <v>5.1574074074074078E-2</v>
      </c>
      <c r="AF344" s="139">
        <v>1.1772787318361955</v>
      </c>
      <c r="AG344" s="130">
        <v>1.480516975308642E-2</v>
      </c>
      <c r="AH344" s="131">
        <v>1.3358977929401934</v>
      </c>
      <c r="AI344" s="234"/>
      <c r="AJ344" s="235"/>
      <c r="AK344" s="236"/>
      <c r="AL344" s="235"/>
      <c r="AM344" s="236"/>
      <c r="AN344" s="242"/>
      <c r="AO344" s="234"/>
      <c r="AP344" s="235"/>
      <c r="AQ344" s="236">
        <v>8.233796296296296E-2</v>
      </c>
      <c r="AR344" s="235">
        <v>1.2588922314634579</v>
      </c>
      <c r="AS344" s="236"/>
      <c r="AT344" s="237"/>
      <c r="AU344" s="132"/>
    </row>
    <row r="345" spans="2:47" ht="15.6" customHeight="1" x14ac:dyDescent="0.25">
      <c r="B345" s="46" t="s">
        <v>455</v>
      </c>
      <c r="C345" s="57" t="s">
        <v>454</v>
      </c>
      <c r="D345" s="58">
        <v>1983</v>
      </c>
      <c r="E345" s="59" t="s">
        <v>702</v>
      </c>
      <c r="F345" s="201">
        <v>1</v>
      </c>
      <c r="G345" s="282">
        <v>43198</v>
      </c>
      <c r="H345" s="90">
        <v>1.4384430352066488</v>
      </c>
      <c r="I345" s="90">
        <v>1.4384430352066488</v>
      </c>
      <c r="J345" s="30">
        <f t="shared" si="24"/>
        <v>7.9913501955924934E-2</v>
      </c>
      <c r="K345" s="267">
        <f t="shared" si="26"/>
        <v>0.59786427582185275</v>
      </c>
      <c r="L345" s="73"/>
      <c r="M345" s="135">
        <v>8.5023148148148153E-2</v>
      </c>
      <c r="N345" s="101">
        <v>2.0485220301171223</v>
      </c>
      <c r="O345" s="116"/>
      <c r="P345" s="101"/>
      <c r="Q345" s="117">
        <v>1.7875810185185137E-2</v>
      </c>
      <c r="R345" s="102">
        <v>1.7077477636860263</v>
      </c>
      <c r="S345" s="117">
        <v>7.6134259259259318E-2</v>
      </c>
      <c r="T345" s="144">
        <v>1.4384430352066488</v>
      </c>
      <c r="U345" s="174"/>
      <c r="V345" s="101"/>
      <c r="W345" s="116">
        <v>6.0960648148148056E-2</v>
      </c>
      <c r="X345" s="90">
        <v>1.4250541125541132</v>
      </c>
      <c r="Y345" s="116">
        <v>1.6238425925925924E-2</v>
      </c>
      <c r="Z345" s="120">
        <v>1.47516507549313</v>
      </c>
      <c r="AA345" s="116">
        <v>8.8587962962963007E-2</v>
      </c>
      <c r="AB345" s="126">
        <v>1.5709104939328269</v>
      </c>
      <c r="AC345" s="127">
        <v>6.4791666666666664E-2</v>
      </c>
      <c r="AD345" s="128">
        <v>1.5562969140950789</v>
      </c>
      <c r="AE345" s="129">
        <v>6.6631944444444438E-2</v>
      </c>
      <c r="AF345" s="128">
        <v>1.5210039630118888</v>
      </c>
      <c r="AG345" s="130">
        <v>1.6672067901234568E-2</v>
      </c>
      <c r="AH345" s="143">
        <v>1.5043514586089257</v>
      </c>
      <c r="AI345" s="234"/>
      <c r="AJ345" s="235"/>
      <c r="AK345" s="236"/>
      <c r="AL345" s="235"/>
      <c r="AM345" s="236"/>
      <c r="AN345" s="242"/>
      <c r="AO345" s="234"/>
      <c r="AP345" s="235"/>
      <c r="AQ345" s="236"/>
      <c r="AR345" s="235"/>
      <c r="AS345" s="236"/>
      <c r="AT345" s="237"/>
      <c r="AU345" s="132"/>
    </row>
    <row r="346" spans="2:47" ht="15.6" customHeight="1" x14ac:dyDescent="0.25">
      <c r="B346" s="46" t="s">
        <v>457</v>
      </c>
      <c r="C346" s="10" t="s">
        <v>456</v>
      </c>
      <c r="D346" s="22">
        <v>1978</v>
      </c>
      <c r="E346" s="28" t="s">
        <v>711</v>
      </c>
      <c r="F346" s="200"/>
      <c r="G346" s="282"/>
      <c r="H346" s="91">
        <v>1.2535446205170973</v>
      </c>
      <c r="I346" s="91">
        <f>H346*0.8</f>
        <v>1.0028356964136778</v>
      </c>
      <c r="J346" s="30">
        <f t="shared" si="24"/>
        <v>5.571309424520432E-2</v>
      </c>
      <c r="K346" s="267">
        <f t="shared" si="26"/>
        <v>0.62206468353257338</v>
      </c>
      <c r="L346" s="73"/>
      <c r="M346" s="135"/>
      <c r="N346" s="101"/>
      <c r="O346" s="116"/>
      <c r="P346" s="101"/>
      <c r="Q346" s="117"/>
      <c r="R346" s="101"/>
      <c r="S346" s="117"/>
      <c r="T346" s="126"/>
      <c r="U346" s="174"/>
      <c r="V346" s="101"/>
      <c r="W346" s="116"/>
      <c r="X346" s="101"/>
      <c r="Y346" s="116"/>
      <c r="Z346" s="120"/>
      <c r="AA346" s="116"/>
      <c r="AB346" s="126"/>
      <c r="AC346" s="127">
        <v>5.2187499999999998E-2</v>
      </c>
      <c r="AD346" s="136">
        <v>1.2535446205170973</v>
      </c>
      <c r="AE346" s="129"/>
      <c r="AF346" s="128"/>
      <c r="AG346" s="130"/>
      <c r="AH346" s="131"/>
      <c r="AI346" s="234"/>
      <c r="AJ346" s="235"/>
      <c r="AK346" s="236"/>
      <c r="AL346" s="235"/>
      <c r="AM346" s="236"/>
      <c r="AN346" s="242"/>
      <c r="AO346" s="234"/>
      <c r="AP346" s="235"/>
      <c r="AQ346" s="236"/>
      <c r="AR346" s="235"/>
      <c r="AS346" s="236"/>
      <c r="AT346" s="237"/>
      <c r="AU346" s="132"/>
    </row>
    <row r="347" spans="2:47" ht="15.6" customHeight="1" x14ac:dyDescent="0.25">
      <c r="B347" s="46" t="s">
        <v>459</v>
      </c>
      <c r="C347" s="10" t="s">
        <v>458</v>
      </c>
      <c r="D347" s="22">
        <v>1983</v>
      </c>
      <c r="E347" s="28"/>
      <c r="F347" s="200"/>
      <c r="G347" s="282"/>
      <c r="H347" s="91">
        <v>1.4747162022703819</v>
      </c>
      <c r="I347" s="91">
        <f>H347*0.8</f>
        <v>1.1797729618163055</v>
      </c>
      <c r="J347" s="30">
        <f t="shared" si="24"/>
        <v>6.5542942323128087E-2</v>
      </c>
      <c r="K347" s="267">
        <f t="shared" si="26"/>
        <v>0.61223483545464963</v>
      </c>
      <c r="L347" s="73"/>
      <c r="M347" s="135"/>
      <c r="N347" s="101"/>
      <c r="O347" s="116"/>
      <c r="P347" s="101"/>
      <c r="Q347" s="117"/>
      <c r="R347" s="101"/>
      <c r="S347" s="117"/>
      <c r="T347" s="126"/>
      <c r="U347" s="174" t="s">
        <v>1218</v>
      </c>
      <c r="V347" s="91">
        <v>1.4747162022703819</v>
      </c>
      <c r="W347" s="116"/>
      <c r="X347" s="101"/>
      <c r="Y347" s="116"/>
      <c r="Z347" s="120"/>
      <c r="AA347" s="116"/>
      <c r="AB347" s="126"/>
      <c r="AC347" s="127"/>
      <c r="AD347" s="128"/>
      <c r="AE347" s="129" t="s">
        <v>592</v>
      </c>
      <c r="AF347" s="128"/>
      <c r="AG347" s="130"/>
      <c r="AH347" s="131"/>
      <c r="AI347" s="234"/>
      <c r="AJ347" s="235"/>
      <c r="AK347" s="236">
        <v>6.0740740740740741E-2</v>
      </c>
      <c r="AL347" s="235">
        <v>1.3709508881922676</v>
      </c>
      <c r="AM347" s="236"/>
      <c r="AN347" s="242"/>
      <c r="AO347" s="234"/>
      <c r="AP347" s="235"/>
      <c r="AQ347" s="236"/>
      <c r="AR347" s="235"/>
      <c r="AS347" s="236"/>
      <c r="AT347" s="237"/>
      <c r="AU347" s="132"/>
    </row>
    <row r="348" spans="2:47" ht="15.6" customHeight="1" x14ac:dyDescent="0.25">
      <c r="B348" s="46" t="s">
        <v>1320</v>
      </c>
      <c r="C348" s="134" t="s">
        <v>1304</v>
      </c>
      <c r="D348" s="22">
        <v>1977</v>
      </c>
      <c r="E348" s="118"/>
      <c r="F348" s="199"/>
      <c r="G348" s="282"/>
      <c r="H348" s="91">
        <v>1.2457673402512288</v>
      </c>
      <c r="I348" s="91">
        <f>H348*0.8</f>
        <v>0.99661387220098308</v>
      </c>
      <c r="J348" s="30">
        <f t="shared" si="24"/>
        <v>5.536743734449906E-2</v>
      </c>
      <c r="K348" s="267">
        <f t="shared" si="26"/>
        <v>0.62241034043327859</v>
      </c>
      <c r="L348" s="73"/>
      <c r="M348" s="135"/>
      <c r="N348" s="101"/>
      <c r="O348" s="116">
        <v>5.2800925925925925E-2</v>
      </c>
      <c r="P348" s="91">
        <v>1.2457673402512288</v>
      </c>
      <c r="Q348" s="117">
        <v>1.4669907407407368E-2</v>
      </c>
      <c r="R348" s="101">
        <v>1.4014750273665171</v>
      </c>
      <c r="S348" s="117"/>
      <c r="T348" s="126"/>
      <c r="U348" s="174"/>
      <c r="V348" s="101"/>
      <c r="W348" s="116"/>
      <c r="X348" s="101"/>
      <c r="Y348" s="116"/>
      <c r="Z348" s="120"/>
      <c r="AA348" s="116"/>
      <c r="AB348" s="126"/>
      <c r="AC348" s="127"/>
      <c r="AD348" s="128"/>
      <c r="AE348" s="129"/>
      <c r="AF348" s="128"/>
      <c r="AG348" s="130"/>
      <c r="AH348" s="131"/>
      <c r="AI348" s="234"/>
      <c r="AJ348" s="235"/>
      <c r="AK348" s="236"/>
      <c r="AL348" s="235"/>
      <c r="AM348" s="236"/>
      <c r="AN348" s="242"/>
      <c r="AO348" s="234"/>
      <c r="AP348" s="235"/>
      <c r="AQ348" s="236"/>
      <c r="AR348" s="235"/>
      <c r="AS348" s="236"/>
      <c r="AT348" s="237"/>
      <c r="AU348" s="132"/>
    </row>
    <row r="349" spans="2:47" ht="15.6" customHeight="1" x14ac:dyDescent="0.25">
      <c r="B349" s="46" t="s">
        <v>1373</v>
      </c>
      <c r="C349" s="134" t="s">
        <v>1339</v>
      </c>
      <c r="D349" s="114">
        <v>1959</v>
      </c>
      <c r="E349" s="134" t="s">
        <v>1404</v>
      </c>
      <c r="F349" s="276"/>
      <c r="G349" s="282"/>
      <c r="H349" s="91">
        <v>1.2258784160624652</v>
      </c>
      <c r="I349" s="91">
        <f>H349*0.8</f>
        <v>0.98070273284997223</v>
      </c>
      <c r="J349" s="30">
        <f t="shared" si="24"/>
        <v>5.448348515833179E-2</v>
      </c>
      <c r="K349" s="267">
        <f t="shared" si="26"/>
        <v>0.62329429261944591</v>
      </c>
      <c r="L349" s="73"/>
      <c r="M349" s="135">
        <v>5.0879629629629629E-2</v>
      </c>
      <c r="N349" s="91">
        <v>1.2258784160624652</v>
      </c>
      <c r="O349" s="116"/>
      <c r="P349" s="101"/>
      <c r="Q349" s="117"/>
      <c r="R349" s="101"/>
      <c r="S349" s="117"/>
      <c r="T349" s="126"/>
      <c r="U349" s="174"/>
      <c r="V349" s="101"/>
      <c r="W349" s="116"/>
      <c r="X349" s="101"/>
      <c r="Y349" s="116"/>
      <c r="Z349" s="120"/>
      <c r="AA349" s="116"/>
      <c r="AB349" s="126"/>
      <c r="AC349" s="127"/>
      <c r="AD349" s="128"/>
      <c r="AE349" s="129"/>
      <c r="AF349" s="128"/>
      <c r="AG349" s="130"/>
      <c r="AH349" s="131"/>
      <c r="AI349" s="234"/>
      <c r="AJ349" s="235"/>
      <c r="AK349" s="236"/>
      <c r="AL349" s="235"/>
      <c r="AM349" s="236"/>
      <c r="AN349" s="242"/>
      <c r="AO349" s="234"/>
      <c r="AP349" s="235"/>
      <c r="AQ349" s="236"/>
      <c r="AR349" s="235"/>
      <c r="AS349" s="236"/>
      <c r="AT349" s="237"/>
      <c r="AU349" s="132"/>
    </row>
    <row r="350" spans="2:47" ht="15.6" customHeight="1" x14ac:dyDescent="0.25">
      <c r="B350" s="62" t="s">
        <v>888</v>
      </c>
      <c r="C350" s="55" t="s">
        <v>1002</v>
      </c>
      <c r="D350" s="22"/>
      <c r="E350" s="55" t="s">
        <v>1131</v>
      </c>
      <c r="F350" s="200"/>
      <c r="G350" s="282"/>
      <c r="H350" s="90">
        <v>1</v>
      </c>
      <c r="I350" s="90">
        <v>1</v>
      </c>
      <c r="J350" s="30">
        <f t="shared" si="24"/>
        <v>5.5555555555555552E-2</v>
      </c>
      <c r="K350" s="267">
        <f t="shared" si="26"/>
        <v>0.62222222222222212</v>
      </c>
      <c r="L350" s="73"/>
      <c r="M350" s="135">
        <v>4.1828703703703701E-2</v>
      </c>
      <c r="N350" s="101">
        <v>1.0078081427774679</v>
      </c>
      <c r="O350" s="116"/>
      <c r="P350" s="101"/>
      <c r="Q350" s="117"/>
      <c r="R350" s="101"/>
      <c r="S350" s="117"/>
      <c r="T350" s="126"/>
      <c r="U350" s="174">
        <v>4.1388888888888892E-2</v>
      </c>
      <c r="V350" s="90">
        <v>1</v>
      </c>
      <c r="W350" s="116"/>
      <c r="X350" s="101"/>
      <c r="Y350" s="116"/>
      <c r="Z350" s="120"/>
      <c r="AA350" s="116"/>
      <c r="AB350" s="126"/>
      <c r="AC350" s="127"/>
      <c r="AD350" s="128"/>
      <c r="AE350" s="129"/>
      <c r="AF350" s="128"/>
      <c r="AG350" s="130"/>
      <c r="AH350" s="131"/>
      <c r="AI350" s="234"/>
      <c r="AJ350" s="235"/>
      <c r="AK350" s="236"/>
      <c r="AL350" s="235"/>
      <c r="AM350" s="236"/>
      <c r="AN350" s="242"/>
      <c r="AO350" s="234"/>
      <c r="AP350" s="235"/>
      <c r="AQ350" s="236"/>
      <c r="AR350" s="235"/>
      <c r="AS350" s="236"/>
      <c r="AT350" s="237"/>
      <c r="AU350" s="132"/>
    </row>
    <row r="351" spans="2:47" ht="15.6" customHeight="1" x14ac:dyDescent="0.25">
      <c r="B351" s="265" t="s">
        <v>1575</v>
      </c>
      <c r="C351" s="3" t="s">
        <v>1510</v>
      </c>
      <c r="D351" s="213">
        <v>1987</v>
      </c>
      <c r="E351" s="3" t="s">
        <v>1511</v>
      </c>
      <c r="F351" s="199"/>
      <c r="G351" s="282"/>
      <c r="H351" s="91">
        <v>1.4676519799219185</v>
      </c>
      <c r="I351" s="91">
        <f>H351*0.8</f>
        <v>1.174121583937535</v>
      </c>
      <c r="J351" s="30">
        <f t="shared" si="24"/>
        <v>6.5228976885418608E-2</v>
      </c>
      <c r="K351" s="267">
        <f t="shared" si="26"/>
        <v>0.61254880089235908</v>
      </c>
      <c r="L351" s="74"/>
      <c r="M351" s="135">
        <v>6.0914351851851851E-2</v>
      </c>
      <c r="N351" s="91">
        <v>1.4676519799219185</v>
      </c>
      <c r="O351" s="69"/>
      <c r="P351" s="80"/>
      <c r="Q351" s="72"/>
      <c r="R351" s="80"/>
      <c r="S351" s="63"/>
      <c r="T351" s="96"/>
      <c r="U351" s="203"/>
      <c r="V351" s="80"/>
      <c r="W351" s="69"/>
      <c r="X351" s="80"/>
      <c r="Y351" s="69"/>
      <c r="Z351" s="82"/>
      <c r="AA351" s="69"/>
      <c r="AB351" s="100"/>
      <c r="AC351" s="70"/>
      <c r="AD351" s="87"/>
      <c r="AE351" s="66"/>
      <c r="AF351" s="87"/>
      <c r="AG351" s="67"/>
      <c r="AH351" s="85"/>
      <c r="AI351" s="234"/>
      <c r="AJ351" s="235"/>
      <c r="AK351" s="236"/>
      <c r="AL351" s="235"/>
      <c r="AM351" s="236"/>
      <c r="AN351" s="242"/>
      <c r="AO351" s="234"/>
      <c r="AP351" s="235"/>
      <c r="AQ351" s="236"/>
      <c r="AR351" s="235"/>
      <c r="AS351" s="236"/>
      <c r="AT351" s="237"/>
      <c r="AU351" s="71"/>
    </row>
    <row r="352" spans="2:47" ht="15.6" customHeight="1" x14ac:dyDescent="0.25">
      <c r="B352" s="46" t="s">
        <v>461</v>
      </c>
      <c r="C352" s="10" t="s">
        <v>460</v>
      </c>
      <c r="D352" s="22"/>
      <c r="E352" s="28"/>
      <c r="F352" s="200"/>
      <c r="G352" s="282"/>
      <c r="H352" s="91">
        <v>1.0942554378137201</v>
      </c>
      <c r="I352" s="91">
        <f>H352*0.8</f>
        <v>0.87540435025097618</v>
      </c>
      <c r="J352" s="30">
        <f t="shared" si="24"/>
        <v>4.8633575013943116E-2</v>
      </c>
      <c r="K352" s="267">
        <f t="shared" si="26"/>
        <v>0.62914420276383454</v>
      </c>
      <c r="L352" s="73"/>
      <c r="M352" s="135">
        <v>4.5416666666666668E-2</v>
      </c>
      <c r="N352" s="91">
        <v>1.0942554378137201</v>
      </c>
      <c r="O352" s="116"/>
      <c r="P352" s="101"/>
      <c r="Q352" s="117"/>
      <c r="R352" s="101"/>
      <c r="S352" s="117"/>
      <c r="T352" s="126"/>
      <c r="U352" s="174"/>
      <c r="V352" s="101"/>
      <c r="W352" s="116"/>
      <c r="X352" s="101"/>
      <c r="Y352" s="116"/>
      <c r="Z352" s="120"/>
      <c r="AA352" s="116"/>
      <c r="AB352" s="126"/>
      <c r="AC352" s="127"/>
      <c r="AD352" s="128"/>
      <c r="AE352" s="129"/>
      <c r="AF352" s="128"/>
      <c r="AG352" s="130"/>
      <c r="AH352" s="131"/>
      <c r="AI352" s="234"/>
      <c r="AJ352" s="235"/>
      <c r="AK352" s="236"/>
      <c r="AL352" s="235"/>
      <c r="AM352" s="236"/>
      <c r="AN352" s="242"/>
      <c r="AO352" s="234">
        <v>4.2685185185185187E-2</v>
      </c>
      <c r="AP352" s="235">
        <v>1.0005425935973957</v>
      </c>
      <c r="AQ352" s="236"/>
      <c r="AR352" s="235"/>
      <c r="AS352" s="236"/>
      <c r="AT352" s="237"/>
      <c r="AU352" s="132"/>
    </row>
    <row r="353" spans="2:47" ht="15.6" customHeight="1" x14ac:dyDescent="0.25">
      <c r="B353" s="46" t="s">
        <v>1370</v>
      </c>
      <c r="C353" s="134" t="s">
        <v>1336</v>
      </c>
      <c r="D353" s="114">
        <v>1976</v>
      </c>
      <c r="E353" s="134" t="s">
        <v>1402</v>
      </c>
      <c r="F353" s="276"/>
      <c r="G353" s="282"/>
      <c r="H353" s="91">
        <v>1.1765197992191858</v>
      </c>
      <c r="I353" s="91">
        <f>H353*0.8</f>
        <v>0.9412158393753487</v>
      </c>
      <c r="J353" s="30">
        <f t="shared" ref="J353:J371" si="28">$J$4*I353</f>
        <v>5.2289768854186035E-2</v>
      </c>
      <c r="K353" s="267">
        <f t="shared" si="26"/>
        <v>0.62548800892359169</v>
      </c>
      <c r="L353" s="73"/>
      <c r="M353" s="135">
        <v>4.8831018518518517E-2</v>
      </c>
      <c r="N353" s="91">
        <v>1.1765197992191858</v>
      </c>
      <c r="O353" s="116"/>
      <c r="P353" s="101"/>
      <c r="Q353" s="117"/>
      <c r="R353" s="101"/>
      <c r="S353" s="117"/>
      <c r="T353" s="126"/>
      <c r="U353" s="174"/>
      <c r="V353" s="101"/>
      <c r="W353" s="116"/>
      <c r="X353" s="101"/>
      <c r="Y353" s="116"/>
      <c r="Z353" s="120"/>
      <c r="AA353" s="116"/>
      <c r="AB353" s="126"/>
      <c r="AC353" s="127"/>
      <c r="AD353" s="128"/>
      <c r="AE353" s="129"/>
      <c r="AF353" s="128"/>
      <c r="AG353" s="130"/>
      <c r="AH353" s="131"/>
      <c r="AI353" s="234"/>
      <c r="AJ353" s="235"/>
      <c r="AK353" s="236"/>
      <c r="AL353" s="235"/>
      <c r="AM353" s="236"/>
      <c r="AN353" s="242"/>
      <c r="AO353" s="234"/>
      <c r="AP353" s="235"/>
      <c r="AQ353" s="236"/>
      <c r="AR353" s="235"/>
      <c r="AS353" s="236"/>
      <c r="AT353" s="237"/>
      <c r="AU353" s="132"/>
    </row>
    <row r="354" spans="2:47" ht="15.6" customHeight="1" x14ac:dyDescent="0.25">
      <c r="B354" s="62" t="s">
        <v>951</v>
      </c>
      <c r="C354" s="55" t="s">
        <v>1064</v>
      </c>
      <c r="D354" s="22"/>
      <c r="E354" s="55" t="s">
        <v>1127</v>
      </c>
      <c r="F354" s="200"/>
      <c r="G354" s="282"/>
      <c r="H354" s="91">
        <v>1.3209494324045403</v>
      </c>
      <c r="I354" s="91">
        <f>H354*0.8</f>
        <v>1.0567595459236323</v>
      </c>
      <c r="J354" s="30">
        <f t="shared" si="28"/>
        <v>5.8708863662424011E-2</v>
      </c>
      <c r="K354" s="267">
        <f t="shared" si="26"/>
        <v>0.6190689141153537</v>
      </c>
      <c r="L354" s="73"/>
      <c r="M354" s="135"/>
      <c r="N354" s="101"/>
      <c r="O354" s="116"/>
      <c r="P354" s="101"/>
      <c r="Q354" s="117"/>
      <c r="R354" s="101"/>
      <c r="S354" s="117"/>
      <c r="T354" s="126"/>
      <c r="U354" s="174" t="s">
        <v>1242</v>
      </c>
      <c r="V354" s="91">
        <v>1.3209494324045403</v>
      </c>
      <c r="W354" s="116"/>
      <c r="X354" s="101"/>
      <c r="Y354" s="116"/>
      <c r="Z354" s="120"/>
      <c r="AA354" s="116"/>
      <c r="AB354" s="126"/>
      <c r="AC354" s="127"/>
      <c r="AD354" s="128"/>
      <c r="AE354" s="129"/>
      <c r="AF354" s="128"/>
      <c r="AG354" s="130"/>
      <c r="AH354" s="131"/>
      <c r="AI354" s="234"/>
      <c r="AJ354" s="235"/>
      <c r="AK354" s="236"/>
      <c r="AL354" s="235"/>
      <c r="AM354" s="236"/>
      <c r="AN354" s="242"/>
      <c r="AO354" s="234"/>
      <c r="AP354" s="235"/>
      <c r="AQ354" s="236"/>
      <c r="AR354" s="235"/>
      <c r="AS354" s="236"/>
      <c r="AT354" s="237"/>
      <c r="AU354" s="132"/>
    </row>
    <row r="355" spans="2:47" ht="15.6" customHeight="1" x14ac:dyDescent="0.25">
      <c r="B355" s="46" t="s">
        <v>469</v>
      </c>
      <c r="C355" s="10" t="s">
        <v>468</v>
      </c>
      <c r="D355" s="22">
        <v>1971</v>
      </c>
      <c r="E355" s="28" t="s">
        <v>706</v>
      </c>
      <c r="F355" s="200"/>
      <c r="G355" s="282"/>
      <c r="H355" s="90">
        <v>1.1174283839930024</v>
      </c>
      <c r="I355" s="90">
        <v>1.1174283839930024</v>
      </c>
      <c r="J355" s="30">
        <f t="shared" si="28"/>
        <v>6.2079354666277904E-2</v>
      </c>
      <c r="K355" s="267">
        <f t="shared" si="26"/>
        <v>0.6156984231114998</v>
      </c>
      <c r="L355" s="73"/>
      <c r="M355" s="135">
        <v>4.8472222222222222E-2</v>
      </c>
      <c r="N355" s="102">
        <v>1.1678750697155607</v>
      </c>
      <c r="O355" s="116"/>
      <c r="P355" s="101"/>
      <c r="Q355" s="117">
        <v>1.2751967592592561E-2</v>
      </c>
      <c r="R355" s="101">
        <v>1.2182465529251807</v>
      </c>
      <c r="S355" s="117">
        <v>5.9143518518518512E-2</v>
      </c>
      <c r="T355" s="144">
        <v>1.1174283839930024</v>
      </c>
      <c r="U355" s="174"/>
      <c r="V355" s="101"/>
      <c r="W355" s="116"/>
      <c r="X355" s="101"/>
      <c r="Y355" s="116">
        <v>1.2227777777777837E-2</v>
      </c>
      <c r="Z355" s="140">
        <v>1.1108213820078332</v>
      </c>
      <c r="AA355" s="116"/>
      <c r="AB355" s="126"/>
      <c r="AC355" s="127">
        <v>5.1562500000000004E-2</v>
      </c>
      <c r="AD355" s="128">
        <v>1.238532110091743</v>
      </c>
      <c r="AE355" s="129"/>
      <c r="AF355" s="128"/>
      <c r="AG355" s="130">
        <v>1.3255787037037038E-2</v>
      </c>
      <c r="AH355" s="143">
        <v>1.1960941307526283</v>
      </c>
      <c r="AI355" s="234">
        <v>6.0092592592592593E-2</v>
      </c>
      <c r="AJ355" s="235">
        <v>1.3863818424566088</v>
      </c>
      <c r="AK355" s="236"/>
      <c r="AL355" s="235"/>
      <c r="AM355" s="236">
        <v>1.3796682098765431E-2</v>
      </c>
      <c r="AN355" s="242">
        <v>1.246114711826608</v>
      </c>
      <c r="AO355" s="234">
        <v>4.5717592592592594E-2</v>
      </c>
      <c r="AP355" s="235">
        <v>1.0716223548562129</v>
      </c>
      <c r="AQ355" s="236">
        <v>7.3240740740740731E-2</v>
      </c>
      <c r="AR355" s="235">
        <v>1.1198018049902672</v>
      </c>
      <c r="AS355" s="236">
        <v>1.3510802469135802E-2</v>
      </c>
      <c r="AT355" s="237">
        <v>1.2583995113011608</v>
      </c>
      <c r="AU355" s="132"/>
    </row>
    <row r="356" spans="2:47" ht="15.6" customHeight="1" x14ac:dyDescent="0.25">
      <c r="B356" s="62" t="s">
        <v>949</v>
      </c>
      <c r="C356" s="55" t="s">
        <v>1062</v>
      </c>
      <c r="D356" s="22">
        <v>1974</v>
      </c>
      <c r="E356" s="55" t="s">
        <v>1162</v>
      </c>
      <c r="F356" s="200"/>
      <c r="G356" s="282"/>
      <c r="H356" s="90">
        <v>1.373376623376628</v>
      </c>
      <c r="I356" s="90">
        <v>1.373376623376628</v>
      </c>
      <c r="J356" s="30">
        <f t="shared" si="28"/>
        <v>7.6298701298701546E-2</v>
      </c>
      <c r="K356" s="267">
        <f t="shared" si="26"/>
        <v>0.60147907647907617</v>
      </c>
      <c r="L356" s="73"/>
      <c r="M356" s="135"/>
      <c r="N356" s="101"/>
      <c r="O356" s="116">
        <v>6.9282407407407418E-2</v>
      </c>
      <c r="P356" s="101">
        <v>1.6346258874931734</v>
      </c>
      <c r="Q356" s="117"/>
      <c r="R356" s="101"/>
      <c r="S356" s="117"/>
      <c r="T356" s="126"/>
      <c r="U356" s="174"/>
      <c r="V356" s="101"/>
      <c r="W356" s="116">
        <v>5.875000000000008E-2</v>
      </c>
      <c r="X356" s="90">
        <v>1.373376623376628</v>
      </c>
      <c r="Y356" s="116"/>
      <c r="Z356" s="120"/>
      <c r="AA356" s="116"/>
      <c r="AB356" s="126"/>
      <c r="AC356" s="127"/>
      <c r="AD356" s="128"/>
      <c r="AE356" s="129"/>
      <c r="AF356" s="128"/>
      <c r="AG356" s="130"/>
      <c r="AH356" s="131"/>
      <c r="AI356" s="234"/>
      <c r="AJ356" s="235"/>
      <c r="AK356" s="236"/>
      <c r="AL356" s="235"/>
      <c r="AM356" s="236"/>
      <c r="AN356" s="242"/>
      <c r="AO356" s="234"/>
      <c r="AP356" s="235"/>
      <c r="AQ356" s="236"/>
      <c r="AR356" s="235"/>
      <c r="AS356" s="236"/>
      <c r="AT356" s="237"/>
      <c r="AU356" s="132"/>
    </row>
    <row r="357" spans="2:47" ht="15.6" customHeight="1" x14ac:dyDescent="0.25">
      <c r="B357" s="46" t="s">
        <v>471</v>
      </c>
      <c r="C357" s="10" t="s">
        <v>470</v>
      </c>
      <c r="D357" s="22">
        <v>1982</v>
      </c>
      <c r="E357" s="28" t="s">
        <v>773</v>
      </c>
      <c r="F357" s="200"/>
      <c r="G357" s="284"/>
      <c r="H357" s="90">
        <v>1.5513380666302568</v>
      </c>
      <c r="I357" s="90">
        <v>1.5513380666302568</v>
      </c>
      <c r="J357" s="30">
        <f t="shared" si="28"/>
        <v>8.6185448146125374E-2</v>
      </c>
      <c r="K357" s="267">
        <f t="shared" si="26"/>
        <v>0.59159232963165231</v>
      </c>
      <c r="L357" s="73"/>
      <c r="M357" s="135">
        <v>7.739583333333333E-2</v>
      </c>
      <c r="N357" s="101">
        <v>1.8647518126045735</v>
      </c>
      <c r="O357" s="116">
        <v>6.5752314814814819E-2</v>
      </c>
      <c r="P357" s="90">
        <v>1.5513380666302568</v>
      </c>
      <c r="Q357" s="117"/>
      <c r="R357" s="101"/>
      <c r="S357" s="117"/>
      <c r="T357" s="126"/>
      <c r="U357" s="174"/>
      <c r="V357" s="101"/>
      <c r="W357" s="116"/>
      <c r="X357" s="101"/>
      <c r="Y357" s="116"/>
      <c r="Z357" s="120"/>
      <c r="AA357" s="116"/>
      <c r="AB357" s="126"/>
      <c r="AC357" s="127">
        <v>6.7060185185185181E-2</v>
      </c>
      <c r="AD357" s="139">
        <v>1.6107867667500693</v>
      </c>
      <c r="AE357" s="129">
        <v>7.2303240740740737E-2</v>
      </c>
      <c r="AF357" s="128">
        <v>1.650462351387054</v>
      </c>
      <c r="AG357" s="130"/>
      <c r="AH357" s="131"/>
      <c r="AI357" s="234"/>
      <c r="AJ357" s="235"/>
      <c r="AK357" s="236"/>
      <c r="AL357" s="235"/>
      <c r="AM357" s="236"/>
      <c r="AN357" s="242"/>
      <c r="AO357" s="234"/>
      <c r="AP357" s="235"/>
      <c r="AQ357" s="236"/>
      <c r="AR357" s="235"/>
      <c r="AS357" s="236"/>
      <c r="AT357" s="237"/>
      <c r="AU357" s="132"/>
    </row>
    <row r="358" spans="2:47" ht="15.6" customHeight="1" x14ac:dyDescent="0.25">
      <c r="B358" s="46" t="s">
        <v>1270</v>
      </c>
      <c r="C358" s="10" t="s">
        <v>1271</v>
      </c>
      <c r="D358" s="22"/>
      <c r="E358" s="28"/>
      <c r="F358" s="200"/>
      <c r="G358" s="282"/>
      <c r="H358" s="91">
        <v>1.3872731248633277</v>
      </c>
      <c r="I358" s="91">
        <f>H358*0.8</f>
        <v>1.1098184998906622</v>
      </c>
      <c r="J358" s="30">
        <f t="shared" si="28"/>
        <v>6.1656583327259006E-2</v>
      </c>
      <c r="K358" s="267">
        <f t="shared" si="26"/>
        <v>0.61612119445051872</v>
      </c>
      <c r="L358" s="73"/>
      <c r="M358" s="135"/>
      <c r="N358" s="101"/>
      <c r="O358" s="116"/>
      <c r="P358" s="101"/>
      <c r="Q358" s="117"/>
      <c r="R358" s="101"/>
      <c r="S358" s="117">
        <v>7.3425925925925895E-2</v>
      </c>
      <c r="T358" s="149">
        <v>1.3872731248633277</v>
      </c>
      <c r="U358" s="174"/>
      <c r="V358" s="101"/>
      <c r="W358" s="116"/>
      <c r="X358" s="101"/>
      <c r="Y358" s="116"/>
      <c r="Z358" s="120"/>
      <c r="AA358" s="116"/>
      <c r="AB358" s="126"/>
      <c r="AC358" s="127"/>
      <c r="AD358" s="128"/>
      <c r="AE358" s="129"/>
      <c r="AF358" s="128"/>
      <c r="AG358" s="130"/>
      <c r="AH358" s="131"/>
      <c r="AI358" s="234"/>
      <c r="AJ358" s="235"/>
      <c r="AK358" s="236"/>
      <c r="AL358" s="235"/>
      <c r="AM358" s="236"/>
      <c r="AN358" s="242"/>
      <c r="AO358" s="234"/>
      <c r="AP358" s="235"/>
      <c r="AQ358" s="236"/>
      <c r="AR358" s="235"/>
      <c r="AS358" s="236"/>
      <c r="AT358" s="237"/>
      <c r="AU358" s="132"/>
    </row>
    <row r="359" spans="2:47" ht="15.6" customHeight="1" x14ac:dyDescent="0.25">
      <c r="B359" s="62" t="s">
        <v>927</v>
      </c>
      <c r="C359" s="55" t="s">
        <v>1040</v>
      </c>
      <c r="D359" s="22"/>
      <c r="E359" s="55" t="s">
        <v>1154</v>
      </c>
      <c r="F359" s="200"/>
      <c r="G359" s="282"/>
      <c r="H359" s="91">
        <v>1.21594427244582</v>
      </c>
      <c r="I359" s="91">
        <f>H359*0.8</f>
        <v>0.9727554179566561</v>
      </c>
      <c r="J359" s="30">
        <f t="shared" si="28"/>
        <v>5.4041967664258672E-2</v>
      </c>
      <c r="K359" s="267">
        <f t="shared" si="26"/>
        <v>0.62373581011351908</v>
      </c>
      <c r="L359" s="73"/>
      <c r="M359" s="135"/>
      <c r="N359" s="101"/>
      <c r="O359" s="116"/>
      <c r="P359" s="101"/>
      <c r="Q359" s="117"/>
      <c r="R359" s="101"/>
      <c r="S359" s="117"/>
      <c r="T359" s="126"/>
      <c r="U359" s="174" t="s">
        <v>1240</v>
      </c>
      <c r="V359" s="91">
        <v>1.21594427244582</v>
      </c>
      <c r="W359" s="116"/>
      <c r="X359" s="101"/>
      <c r="Y359" s="116"/>
      <c r="Z359" s="120"/>
      <c r="AA359" s="116"/>
      <c r="AB359" s="126"/>
      <c r="AC359" s="127"/>
      <c r="AD359" s="128"/>
      <c r="AE359" s="129"/>
      <c r="AF359" s="128"/>
      <c r="AG359" s="130"/>
      <c r="AH359" s="131"/>
      <c r="AI359" s="234"/>
      <c r="AJ359" s="235"/>
      <c r="AK359" s="236"/>
      <c r="AL359" s="235"/>
      <c r="AM359" s="236"/>
      <c r="AN359" s="242"/>
      <c r="AO359" s="234"/>
      <c r="AP359" s="235"/>
      <c r="AQ359" s="236"/>
      <c r="AR359" s="235"/>
      <c r="AS359" s="236"/>
      <c r="AT359" s="237"/>
      <c r="AU359" s="132"/>
    </row>
    <row r="360" spans="2:47" ht="15.6" customHeight="1" x14ac:dyDescent="0.25">
      <c r="B360" s="46" t="s">
        <v>477</v>
      </c>
      <c r="C360" s="10" t="s">
        <v>476</v>
      </c>
      <c r="D360" s="22">
        <v>1987</v>
      </c>
      <c r="E360" s="28" t="s">
        <v>719</v>
      </c>
      <c r="F360" s="200"/>
      <c r="G360" s="282"/>
      <c r="H360" s="91">
        <v>1.5450462351387053</v>
      </c>
      <c r="I360" s="91">
        <f>H360*0.8</f>
        <v>1.2360369881109643</v>
      </c>
      <c r="J360" s="30">
        <f t="shared" si="28"/>
        <v>6.8668721561720242E-2</v>
      </c>
      <c r="K360" s="267">
        <f t="shared" si="26"/>
        <v>0.60910905621605749</v>
      </c>
      <c r="L360" s="73"/>
      <c r="M360" s="135"/>
      <c r="N360" s="101"/>
      <c r="O360" s="116"/>
      <c r="P360" s="101"/>
      <c r="Q360" s="117"/>
      <c r="R360" s="101"/>
      <c r="S360" s="117"/>
      <c r="T360" s="126"/>
      <c r="U360" s="174"/>
      <c r="V360" s="101"/>
      <c r="W360" s="116"/>
      <c r="X360" s="101"/>
      <c r="Y360" s="116"/>
      <c r="Z360" s="120"/>
      <c r="AA360" s="116"/>
      <c r="AB360" s="126"/>
      <c r="AC360" s="127"/>
      <c r="AD360" s="128"/>
      <c r="AE360" s="129">
        <v>6.7685185185185182E-2</v>
      </c>
      <c r="AF360" s="136">
        <v>1.5450462351387053</v>
      </c>
      <c r="AG360" s="130"/>
      <c r="AH360" s="131"/>
      <c r="AI360" s="234"/>
      <c r="AJ360" s="235"/>
      <c r="AK360" s="236"/>
      <c r="AL360" s="235"/>
      <c r="AM360" s="236"/>
      <c r="AN360" s="242"/>
      <c r="AO360" s="234"/>
      <c r="AP360" s="235"/>
      <c r="AQ360" s="236"/>
      <c r="AR360" s="235"/>
      <c r="AS360" s="236">
        <v>2.1346064814814818E-2</v>
      </c>
      <c r="AT360" s="237">
        <v>1.9881778001365487</v>
      </c>
      <c r="AU360" s="132"/>
    </row>
    <row r="361" spans="2:47" ht="15.6" customHeight="1" x14ac:dyDescent="0.25">
      <c r="B361" s="46" t="s">
        <v>1321</v>
      </c>
      <c r="C361" s="134" t="s">
        <v>1305</v>
      </c>
      <c r="D361" s="22">
        <v>2000</v>
      </c>
      <c r="E361" s="134" t="s">
        <v>1306</v>
      </c>
      <c r="F361" s="199"/>
      <c r="G361" s="284"/>
      <c r="H361" s="91">
        <v>1.488803932277444</v>
      </c>
      <c r="I361" s="91">
        <f>H361*0.8</f>
        <v>1.1910431458219553</v>
      </c>
      <c r="J361" s="30">
        <f t="shared" si="28"/>
        <v>6.6169063656775287E-2</v>
      </c>
      <c r="K361" s="267">
        <f t="shared" si="26"/>
        <v>0.61160871412100237</v>
      </c>
      <c r="L361" s="73"/>
      <c r="M361" s="135"/>
      <c r="N361" s="101"/>
      <c r="O361" s="116">
        <v>6.3101851851851853E-2</v>
      </c>
      <c r="P361" s="91">
        <v>1.488803932277444</v>
      </c>
      <c r="Q361" s="117"/>
      <c r="R361" s="101"/>
      <c r="S361" s="117"/>
      <c r="T361" s="126"/>
      <c r="U361" s="174"/>
      <c r="V361" s="101"/>
      <c r="W361" s="116"/>
      <c r="X361" s="101"/>
      <c r="Y361" s="116"/>
      <c r="Z361" s="120"/>
      <c r="AA361" s="116"/>
      <c r="AB361" s="126"/>
      <c r="AC361" s="127"/>
      <c r="AD361" s="128"/>
      <c r="AE361" s="129"/>
      <c r="AF361" s="128"/>
      <c r="AG361" s="130"/>
      <c r="AH361" s="131"/>
      <c r="AI361" s="234"/>
      <c r="AJ361" s="235"/>
      <c r="AK361" s="236"/>
      <c r="AL361" s="235"/>
      <c r="AM361" s="236"/>
      <c r="AN361" s="242"/>
      <c r="AO361" s="234"/>
      <c r="AP361" s="235"/>
      <c r="AQ361" s="236"/>
      <c r="AR361" s="235"/>
      <c r="AS361" s="236"/>
      <c r="AT361" s="237"/>
      <c r="AU361" s="132"/>
    </row>
    <row r="362" spans="2:47" ht="15.6" customHeight="1" x14ac:dyDescent="0.25">
      <c r="B362" s="46" t="s">
        <v>1466</v>
      </c>
      <c r="C362" s="123" t="s">
        <v>1426</v>
      </c>
      <c r="D362" s="114"/>
      <c r="E362" s="123" t="s">
        <v>1457</v>
      </c>
      <c r="F362" s="199"/>
      <c r="G362" s="282"/>
      <c r="H362" s="91">
        <v>1.0631143643781999</v>
      </c>
      <c r="I362" s="91">
        <f>H362*0.8</f>
        <v>0.85049149150255998</v>
      </c>
      <c r="J362" s="30">
        <f t="shared" si="28"/>
        <v>4.7249527305697772E-2</v>
      </c>
      <c r="K362" s="267">
        <f t="shared" si="26"/>
        <v>0.63052825047207994</v>
      </c>
      <c r="L362" s="73"/>
      <c r="M362" s="135"/>
      <c r="N362" s="101"/>
      <c r="O362" s="116"/>
      <c r="P362" s="101"/>
      <c r="Q362" s="117">
        <v>1.1128124999999933E-2</v>
      </c>
      <c r="R362" s="91">
        <v>1.0631143643781999</v>
      </c>
      <c r="S362" s="117"/>
      <c r="T362" s="126"/>
      <c r="U362" s="174"/>
      <c r="V362" s="101"/>
      <c r="W362" s="116"/>
      <c r="X362" s="101"/>
      <c r="Y362" s="116"/>
      <c r="Z362" s="120"/>
      <c r="AA362" s="116"/>
      <c r="AB362" s="126"/>
      <c r="AC362" s="127"/>
      <c r="AD362" s="128"/>
      <c r="AE362" s="129"/>
      <c r="AF362" s="128"/>
      <c r="AG362" s="130"/>
      <c r="AH362" s="131"/>
      <c r="AI362" s="234"/>
      <c r="AJ362" s="235"/>
      <c r="AK362" s="236"/>
      <c r="AL362" s="235"/>
      <c r="AM362" s="236"/>
      <c r="AN362" s="242"/>
      <c r="AO362" s="234"/>
      <c r="AP362" s="235"/>
      <c r="AQ362" s="236"/>
      <c r="AR362" s="235"/>
      <c r="AS362" s="236"/>
      <c r="AT362" s="237"/>
      <c r="AU362" s="132"/>
    </row>
    <row r="363" spans="2:47" ht="15.6" customHeight="1" x14ac:dyDescent="0.25">
      <c r="B363" s="46" t="s">
        <v>479</v>
      </c>
      <c r="C363" s="10" t="s">
        <v>478</v>
      </c>
      <c r="D363" s="22">
        <v>1977</v>
      </c>
      <c r="E363" s="28"/>
      <c r="F363" s="200"/>
      <c r="G363" s="282"/>
      <c r="H363" s="90">
        <v>1.0633533588203168</v>
      </c>
      <c r="I363" s="90">
        <v>1.0633533588203168</v>
      </c>
      <c r="J363" s="30">
        <f t="shared" si="28"/>
        <v>5.9075186601128704E-2</v>
      </c>
      <c r="K363" s="267">
        <f t="shared" si="26"/>
        <v>0.61870259117664905</v>
      </c>
      <c r="L363" s="73"/>
      <c r="M363" s="135"/>
      <c r="N363" s="101"/>
      <c r="O363" s="116">
        <v>4.5069444444444447E-2</v>
      </c>
      <c r="P363" s="90">
        <v>1.0633533588203168</v>
      </c>
      <c r="Q363" s="117">
        <v>1.3061805555555583E-2</v>
      </c>
      <c r="R363" s="101">
        <v>1.2478466148453757</v>
      </c>
      <c r="S363" s="117"/>
      <c r="T363" s="126"/>
      <c r="U363" s="174" t="s">
        <v>1221</v>
      </c>
      <c r="V363" s="101">
        <v>1.2912796697626416</v>
      </c>
      <c r="W363" s="116">
        <v>4.6053240740740797E-2</v>
      </c>
      <c r="X363" s="102">
        <v>1.0765692640692675</v>
      </c>
      <c r="Y363" s="166">
        <v>1.2653587962962898E-2</v>
      </c>
      <c r="Z363" s="140">
        <v>1.1495037220843665</v>
      </c>
      <c r="AA363" s="166">
        <v>5.7604166666666679E-2</v>
      </c>
      <c r="AB363" s="153">
        <v>1.0214817779335872</v>
      </c>
      <c r="AC363" s="127"/>
      <c r="AD363" s="128"/>
      <c r="AE363" s="129"/>
      <c r="AF363" s="128"/>
      <c r="AG363" s="130">
        <v>2.0093171296296296E-2</v>
      </c>
      <c r="AH363" s="131">
        <v>1.8130439323261156</v>
      </c>
      <c r="AI363" s="234">
        <v>5.4016203703703712E-2</v>
      </c>
      <c r="AJ363" s="235">
        <v>1.2461949265687584</v>
      </c>
      <c r="AK363" s="236">
        <v>4.7962962962962964E-2</v>
      </c>
      <c r="AL363" s="235">
        <v>1.0825496342737724</v>
      </c>
      <c r="AM363" s="236">
        <v>1.3545524691358024E-2</v>
      </c>
      <c r="AN363" s="242">
        <v>1.2234302041954144</v>
      </c>
      <c r="AO363" s="234"/>
      <c r="AP363" s="235"/>
      <c r="AQ363" s="236">
        <v>7.8530092592592596E-2</v>
      </c>
      <c r="AR363" s="235">
        <v>1.2006724473544508</v>
      </c>
      <c r="AS363" s="236">
        <v>1.3520833333333331E-2</v>
      </c>
      <c r="AT363" s="237">
        <v>1.259333788494017</v>
      </c>
      <c r="AU363" s="132"/>
    </row>
    <row r="364" spans="2:47" ht="15.6" customHeight="1" x14ac:dyDescent="0.25">
      <c r="B364" s="265" t="s">
        <v>1587</v>
      </c>
      <c r="C364" s="3" t="s">
        <v>1529</v>
      </c>
      <c r="D364" s="213">
        <v>1995</v>
      </c>
      <c r="E364" s="3" t="s">
        <v>1419</v>
      </c>
      <c r="F364" s="199"/>
      <c r="G364" s="282"/>
      <c r="H364" s="91">
        <v>1.3541550474065811</v>
      </c>
      <c r="I364" s="91">
        <f>H364*0.8</f>
        <v>1.0833240379252649</v>
      </c>
      <c r="J364" s="30">
        <f t="shared" si="28"/>
        <v>6.0184668773625827E-2</v>
      </c>
      <c r="K364" s="267">
        <f t="shared" si="26"/>
        <v>0.61759310900415187</v>
      </c>
      <c r="L364" s="74"/>
      <c r="M364" s="135">
        <v>5.62037037037037E-2</v>
      </c>
      <c r="N364" s="91">
        <v>1.3541550474065811</v>
      </c>
      <c r="O364" s="69"/>
      <c r="P364" s="80"/>
      <c r="Q364" s="72"/>
      <c r="R364" s="80"/>
      <c r="S364" s="63"/>
      <c r="T364" s="96"/>
      <c r="U364" s="203"/>
      <c r="V364" s="80"/>
      <c r="W364" s="69"/>
      <c r="X364" s="80"/>
      <c r="Y364" s="69"/>
      <c r="Z364" s="82"/>
      <c r="AA364" s="69"/>
      <c r="AB364" s="100"/>
      <c r="AC364" s="70"/>
      <c r="AD364" s="87"/>
      <c r="AE364" s="66"/>
      <c r="AF364" s="87"/>
      <c r="AG364" s="67"/>
      <c r="AH364" s="85"/>
      <c r="AI364" s="234"/>
      <c r="AJ364" s="235"/>
      <c r="AK364" s="236"/>
      <c r="AL364" s="235"/>
      <c r="AM364" s="236"/>
      <c r="AN364" s="242"/>
      <c r="AO364" s="234"/>
      <c r="AP364" s="235"/>
      <c r="AQ364" s="236"/>
      <c r="AR364" s="235"/>
      <c r="AS364" s="236"/>
      <c r="AT364" s="237"/>
      <c r="AU364" s="71"/>
    </row>
    <row r="365" spans="2:47" ht="15.6" customHeight="1" x14ac:dyDescent="0.25">
      <c r="B365" s="46" t="s">
        <v>1467</v>
      </c>
      <c r="C365" s="123" t="s">
        <v>1427</v>
      </c>
      <c r="D365" s="114"/>
      <c r="E365" s="123"/>
      <c r="F365" s="199"/>
      <c r="G365" s="282"/>
      <c r="H365" s="91">
        <v>1.082917767777176</v>
      </c>
      <c r="I365" s="91">
        <f>H365*0.8</f>
        <v>0.86633421422174084</v>
      </c>
      <c r="J365" s="30">
        <f t="shared" si="28"/>
        <v>4.8129678567874486E-2</v>
      </c>
      <c r="K365" s="267">
        <f t="shared" si="26"/>
        <v>0.62964809920990317</v>
      </c>
      <c r="L365" s="73"/>
      <c r="M365" s="135"/>
      <c r="N365" s="101"/>
      <c r="O365" s="116"/>
      <c r="P365" s="101"/>
      <c r="Q365" s="117">
        <v>1.1335416666666598E-2</v>
      </c>
      <c r="R365" s="91">
        <v>1.082917767777176</v>
      </c>
      <c r="S365" s="117"/>
      <c r="T365" s="126"/>
      <c r="U365" s="174"/>
      <c r="V365" s="101"/>
      <c r="W365" s="116"/>
      <c r="X365" s="101"/>
      <c r="Y365" s="116"/>
      <c r="Z365" s="120"/>
      <c r="AA365" s="116"/>
      <c r="AB365" s="126"/>
      <c r="AC365" s="127"/>
      <c r="AD365" s="128"/>
      <c r="AE365" s="129"/>
      <c r="AF365" s="128"/>
      <c r="AG365" s="130"/>
      <c r="AH365" s="131"/>
      <c r="AI365" s="234"/>
      <c r="AJ365" s="235"/>
      <c r="AK365" s="236"/>
      <c r="AL365" s="235"/>
      <c r="AM365" s="236"/>
      <c r="AN365" s="242"/>
      <c r="AO365" s="234"/>
      <c r="AP365" s="235"/>
      <c r="AQ365" s="236"/>
      <c r="AR365" s="235"/>
      <c r="AS365" s="236"/>
      <c r="AT365" s="237"/>
      <c r="AU365" s="132"/>
    </row>
    <row r="366" spans="2:47" ht="15.6" customHeight="1" x14ac:dyDescent="0.25">
      <c r="B366" s="62" t="s">
        <v>954</v>
      </c>
      <c r="C366" s="55" t="s">
        <v>1067</v>
      </c>
      <c r="D366" s="22"/>
      <c r="E366" s="55" t="s">
        <v>1161</v>
      </c>
      <c r="F366" s="200"/>
      <c r="G366" s="282"/>
      <c r="H366" s="90">
        <v>1.3609391124870998</v>
      </c>
      <c r="I366" s="90">
        <v>1.3609391124870998</v>
      </c>
      <c r="J366" s="30">
        <f t="shared" si="28"/>
        <v>7.5607728471505542E-2</v>
      </c>
      <c r="K366" s="267">
        <f t="shared" si="26"/>
        <v>0.60217004930627216</v>
      </c>
      <c r="L366" s="73"/>
      <c r="M366" s="135">
        <v>6.0462962962962961E-2</v>
      </c>
      <c r="N366" s="101">
        <v>1.456776352481874</v>
      </c>
      <c r="O366" s="116"/>
      <c r="P366" s="101"/>
      <c r="Q366" s="117"/>
      <c r="R366" s="101"/>
      <c r="S366" s="117"/>
      <c r="T366" s="126"/>
      <c r="U366" s="174" t="s">
        <v>1244</v>
      </c>
      <c r="V366" s="90">
        <v>1.3609391124870998</v>
      </c>
      <c r="W366" s="116"/>
      <c r="X366" s="101"/>
      <c r="Y366" s="116"/>
      <c r="Z366" s="120"/>
      <c r="AA366" s="116"/>
      <c r="AB366" s="126"/>
      <c r="AC366" s="127"/>
      <c r="AD366" s="128"/>
      <c r="AE366" s="129"/>
      <c r="AF366" s="128"/>
      <c r="AG366" s="130"/>
      <c r="AH366" s="131"/>
      <c r="AI366" s="234"/>
      <c r="AJ366" s="235"/>
      <c r="AK366" s="236"/>
      <c r="AL366" s="235"/>
      <c r="AM366" s="236"/>
      <c r="AN366" s="242"/>
      <c r="AO366" s="234"/>
      <c r="AP366" s="235"/>
      <c r="AQ366" s="236"/>
      <c r="AR366" s="235"/>
      <c r="AS366" s="236"/>
      <c r="AT366" s="237"/>
      <c r="AU366" s="132"/>
    </row>
    <row r="367" spans="2:47" ht="15.6" customHeight="1" x14ac:dyDescent="0.25">
      <c r="B367" s="62" t="s">
        <v>942</v>
      </c>
      <c r="C367" s="55" t="s">
        <v>1055</v>
      </c>
      <c r="D367" s="22"/>
      <c r="E367" s="55" t="s">
        <v>1161</v>
      </c>
      <c r="F367" s="200"/>
      <c r="G367" s="282"/>
      <c r="H367" s="90">
        <v>1.3266253869969038</v>
      </c>
      <c r="I367" s="90">
        <v>1.3266253869969038</v>
      </c>
      <c r="J367" s="30">
        <f t="shared" si="28"/>
        <v>7.3701410388716873E-2</v>
      </c>
      <c r="K367" s="267">
        <f t="shared" si="26"/>
        <v>0.60407636738906079</v>
      </c>
      <c r="L367" s="73"/>
      <c r="M367" s="135">
        <v>6.0810185185185182E-2</v>
      </c>
      <c r="N367" s="101">
        <v>1.4651422197434467</v>
      </c>
      <c r="O367" s="116"/>
      <c r="P367" s="101"/>
      <c r="Q367" s="117"/>
      <c r="R367" s="101"/>
      <c r="S367" s="117"/>
      <c r="T367" s="126"/>
      <c r="U367" s="174" t="s">
        <v>1241</v>
      </c>
      <c r="V367" s="90">
        <v>1.3266253869969038</v>
      </c>
      <c r="W367" s="116"/>
      <c r="X367" s="101"/>
      <c r="Y367" s="116"/>
      <c r="Z367" s="120"/>
      <c r="AA367" s="116"/>
      <c r="AB367" s="126"/>
      <c r="AC367" s="127"/>
      <c r="AD367" s="128"/>
      <c r="AE367" s="129"/>
      <c r="AF367" s="128"/>
      <c r="AG367" s="130"/>
      <c r="AH367" s="131"/>
      <c r="AI367" s="234"/>
      <c r="AJ367" s="235"/>
      <c r="AK367" s="236"/>
      <c r="AL367" s="235"/>
      <c r="AM367" s="236"/>
      <c r="AN367" s="242"/>
      <c r="AO367" s="234"/>
      <c r="AP367" s="235"/>
      <c r="AQ367" s="236"/>
      <c r="AR367" s="235"/>
      <c r="AS367" s="236"/>
      <c r="AT367" s="237"/>
      <c r="AU367" s="132"/>
    </row>
    <row r="368" spans="2:47" ht="15.6" customHeight="1" x14ac:dyDescent="0.25">
      <c r="B368" s="46" t="s">
        <v>1496</v>
      </c>
      <c r="C368" s="123" t="s">
        <v>1455</v>
      </c>
      <c r="D368" s="114"/>
      <c r="E368" s="123"/>
      <c r="F368" s="199"/>
      <c r="G368" s="283"/>
      <c r="H368" s="90">
        <v>1.9219185722253207</v>
      </c>
      <c r="I368" s="90">
        <v>1.9219185722253207</v>
      </c>
      <c r="J368" s="30">
        <f t="shared" si="28"/>
        <v>0.1067732540125178</v>
      </c>
      <c r="K368" s="267">
        <v>0.58333333333333304</v>
      </c>
      <c r="L368" s="73"/>
      <c r="M368" s="135">
        <v>7.9768518518518516E-2</v>
      </c>
      <c r="N368" s="90">
        <v>1.9219185722253207</v>
      </c>
      <c r="O368" s="116"/>
      <c r="P368" s="101"/>
      <c r="Q368" s="117">
        <v>2.5075810185185232E-2</v>
      </c>
      <c r="R368" s="102">
        <v>2.3955926093831397</v>
      </c>
      <c r="S368" s="117"/>
      <c r="T368" s="126"/>
      <c r="U368" s="174"/>
      <c r="V368" s="101"/>
      <c r="W368" s="116"/>
      <c r="X368" s="101"/>
      <c r="Y368" s="116"/>
      <c r="Z368" s="120"/>
      <c r="AA368" s="116"/>
      <c r="AB368" s="126"/>
      <c r="AC368" s="127"/>
      <c r="AD368" s="128"/>
      <c r="AE368" s="129"/>
      <c r="AF368" s="128"/>
      <c r="AG368" s="130"/>
      <c r="AH368" s="131"/>
      <c r="AI368" s="234"/>
      <c r="AJ368" s="235"/>
      <c r="AK368" s="236"/>
      <c r="AL368" s="235"/>
      <c r="AM368" s="236"/>
      <c r="AN368" s="242"/>
      <c r="AO368" s="234"/>
      <c r="AP368" s="235"/>
      <c r="AQ368" s="236"/>
      <c r="AR368" s="235"/>
      <c r="AS368" s="236"/>
      <c r="AT368" s="237"/>
      <c r="AU368" s="132"/>
    </row>
    <row r="369" spans="2:47" ht="15.6" customHeight="1" x14ac:dyDescent="0.25">
      <c r="B369" s="46" t="s">
        <v>1258</v>
      </c>
      <c r="C369" s="13" t="s">
        <v>1260</v>
      </c>
      <c r="D369" s="22">
        <v>1985</v>
      </c>
      <c r="E369" s="13" t="s">
        <v>709</v>
      </c>
      <c r="F369" s="200"/>
      <c r="G369" s="282"/>
      <c r="H369" s="91">
        <v>1.4858954734310075</v>
      </c>
      <c r="I369" s="91">
        <f>H369*0.8</f>
        <v>1.1887163787448061</v>
      </c>
      <c r="J369" s="30">
        <f t="shared" si="28"/>
        <v>6.6039798819155893E-2</v>
      </c>
      <c r="K369" s="267">
        <f>$K$4-$J$4*(I369/$I$4)</f>
        <v>0.61173797895862181</v>
      </c>
      <c r="L369" s="73"/>
      <c r="M369" s="135"/>
      <c r="N369" s="101"/>
      <c r="O369" s="116"/>
      <c r="P369" s="101"/>
      <c r="Q369" s="117"/>
      <c r="R369" s="101"/>
      <c r="S369" s="117">
        <v>7.8645833333333304E-2</v>
      </c>
      <c r="T369" s="149">
        <v>1.4858954734310075</v>
      </c>
      <c r="U369" s="174"/>
      <c r="V369" s="101"/>
      <c r="W369" s="116"/>
      <c r="X369" s="101"/>
      <c r="Y369" s="116"/>
      <c r="Z369" s="120"/>
      <c r="AA369" s="116"/>
      <c r="AB369" s="126"/>
      <c r="AC369" s="127"/>
      <c r="AD369" s="128"/>
      <c r="AE369" s="129"/>
      <c r="AF369" s="128"/>
      <c r="AG369" s="130"/>
      <c r="AH369" s="131"/>
      <c r="AI369" s="234"/>
      <c r="AJ369" s="235"/>
      <c r="AK369" s="236"/>
      <c r="AL369" s="235"/>
      <c r="AM369" s="236"/>
      <c r="AN369" s="242"/>
      <c r="AO369" s="234"/>
      <c r="AP369" s="235"/>
      <c r="AQ369" s="236"/>
      <c r="AR369" s="235"/>
      <c r="AS369" s="236"/>
      <c r="AT369" s="237"/>
      <c r="AU369" s="132"/>
    </row>
    <row r="370" spans="2:47" ht="15.6" customHeight="1" x14ac:dyDescent="0.25">
      <c r="B370" s="46" t="s">
        <v>481</v>
      </c>
      <c r="C370" s="10" t="s">
        <v>480</v>
      </c>
      <c r="D370" s="22">
        <v>1990</v>
      </c>
      <c r="E370" s="28" t="s">
        <v>782</v>
      </c>
      <c r="F370" s="200"/>
      <c r="G370" s="282"/>
      <c r="H370" s="91">
        <v>1.9286657859973579</v>
      </c>
      <c r="I370" s="91">
        <f>H370*0.8</f>
        <v>1.5429326287978864</v>
      </c>
      <c r="J370" s="30">
        <f t="shared" si="28"/>
        <v>8.5718479377660348E-2</v>
      </c>
      <c r="K370" s="267">
        <f>$K$4-$J$4*(I370/$I$4)</f>
        <v>0.5920592984001174</v>
      </c>
      <c r="L370" s="73"/>
      <c r="M370" s="135"/>
      <c r="N370" s="101"/>
      <c r="O370" s="116"/>
      <c r="P370" s="101"/>
      <c r="Q370" s="117"/>
      <c r="R370" s="101"/>
      <c r="S370" s="117"/>
      <c r="T370" s="126"/>
      <c r="U370" s="174"/>
      <c r="V370" s="101"/>
      <c r="W370" s="116"/>
      <c r="X370" s="101"/>
      <c r="Y370" s="116"/>
      <c r="Z370" s="120"/>
      <c r="AA370" s="116"/>
      <c r="AB370" s="126"/>
      <c r="AC370" s="127"/>
      <c r="AD370" s="128"/>
      <c r="AE370" s="129">
        <v>8.4490740740740741E-2</v>
      </c>
      <c r="AF370" s="136">
        <v>1.9286657859973579</v>
      </c>
      <c r="AG370" s="130"/>
      <c r="AH370" s="131"/>
      <c r="AI370" s="234"/>
      <c r="AJ370" s="235"/>
      <c r="AK370" s="236"/>
      <c r="AL370" s="235"/>
      <c r="AM370" s="236"/>
      <c r="AN370" s="242"/>
      <c r="AO370" s="234"/>
      <c r="AP370" s="235"/>
      <c r="AQ370" s="236"/>
      <c r="AR370" s="235"/>
      <c r="AS370" s="236"/>
      <c r="AT370" s="237"/>
      <c r="AU370" s="132"/>
    </row>
    <row r="371" spans="2:47" ht="15.6" customHeight="1" x14ac:dyDescent="0.25">
      <c r="B371" s="46" t="s">
        <v>483</v>
      </c>
      <c r="C371" s="10" t="s">
        <v>482</v>
      </c>
      <c r="D371" s="22">
        <v>1981</v>
      </c>
      <c r="E371" s="28" t="s">
        <v>702</v>
      </c>
      <c r="F371" s="200"/>
      <c r="G371" s="282"/>
      <c r="H371" s="91">
        <v>1.5484808454425363</v>
      </c>
      <c r="I371" s="91">
        <f>H371*0.8</f>
        <v>1.2387846763540291</v>
      </c>
      <c r="J371" s="30">
        <f t="shared" si="28"/>
        <v>6.8821370908557167E-2</v>
      </c>
      <c r="K371" s="267">
        <f>$K$4-$J$4*(I371/$I$4)</f>
        <v>0.60895640686922059</v>
      </c>
      <c r="L371" s="73"/>
      <c r="M371" s="135"/>
      <c r="N371" s="101"/>
      <c r="O371" s="116"/>
      <c r="P371" s="101"/>
      <c r="Q371" s="117"/>
      <c r="R371" s="101"/>
      <c r="S371" s="117"/>
      <c r="T371" s="126"/>
      <c r="U371" s="174"/>
      <c r="V371" s="101"/>
      <c r="W371" s="116"/>
      <c r="X371" s="101"/>
      <c r="Y371" s="116"/>
      <c r="Z371" s="120"/>
      <c r="AA371" s="116"/>
      <c r="AB371" s="126"/>
      <c r="AC371" s="127"/>
      <c r="AD371" s="128"/>
      <c r="AE371" s="129">
        <v>6.7835648148148145E-2</v>
      </c>
      <c r="AF371" s="136">
        <v>1.5484808454425363</v>
      </c>
      <c r="AG371" s="130"/>
      <c r="AH371" s="131"/>
      <c r="AI371" s="234"/>
      <c r="AJ371" s="235"/>
      <c r="AK371" s="236"/>
      <c r="AL371" s="235"/>
      <c r="AM371" s="236"/>
      <c r="AN371" s="238"/>
      <c r="AO371" s="234"/>
      <c r="AP371" s="235"/>
      <c r="AQ371" s="236"/>
      <c r="AR371" s="235"/>
      <c r="AS371" s="236"/>
      <c r="AT371" s="237"/>
      <c r="AU371" s="132"/>
    </row>
    <row r="372" spans="2:47" ht="15.6" customHeight="1" x14ac:dyDescent="0.25">
      <c r="B372" s="265" t="s">
        <v>1504</v>
      </c>
      <c r="C372" s="13" t="s">
        <v>1503</v>
      </c>
      <c r="D372" s="307"/>
      <c r="E372" s="28" t="s">
        <v>1631</v>
      </c>
      <c r="F372" s="200"/>
      <c r="G372" s="282"/>
      <c r="H372" s="80"/>
      <c r="I372" s="80"/>
      <c r="J372" s="17"/>
      <c r="K372" s="268">
        <v>0.58472222222222225</v>
      </c>
      <c r="L372" s="74"/>
      <c r="M372" s="135"/>
      <c r="N372" s="101"/>
      <c r="O372" s="69"/>
      <c r="P372" s="80"/>
      <c r="Q372" s="72"/>
      <c r="R372" s="80"/>
      <c r="S372" s="63"/>
      <c r="T372" s="96"/>
      <c r="U372" s="203"/>
      <c r="V372" s="80"/>
      <c r="W372" s="69"/>
      <c r="X372" s="80"/>
      <c r="Y372" s="69"/>
      <c r="Z372" s="82"/>
      <c r="AA372" s="69"/>
      <c r="AB372" s="100"/>
      <c r="AC372" s="70"/>
      <c r="AD372" s="87"/>
      <c r="AE372" s="66"/>
      <c r="AF372" s="87"/>
      <c r="AG372" s="67"/>
      <c r="AH372" s="85"/>
      <c r="AI372" s="234"/>
      <c r="AJ372" s="235"/>
      <c r="AK372" s="236"/>
      <c r="AL372" s="235"/>
      <c r="AM372" s="236"/>
      <c r="AN372" s="238"/>
      <c r="AO372" s="234"/>
      <c r="AP372" s="235"/>
      <c r="AQ372" s="236"/>
      <c r="AR372" s="235"/>
      <c r="AS372" s="236"/>
      <c r="AT372" s="237"/>
      <c r="AU372" s="71"/>
    </row>
    <row r="373" spans="2:47" ht="15.6" customHeight="1" x14ac:dyDescent="0.25">
      <c r="B373" s="265" t="s">
        <v>1628</v>
      </c>
      <c r="C373" s="194" t="s">
        <v>1629</v>
      </c>
      <c r="D373" s="68">
        <v>1983</v>
      </c>
      <c r="E373" s="59" t="s">
        <v>717</v>
      </c>
      <c r="F373" s="201">
        <v>1</v>
      </c>
      <c r="G373" s="282">
        <v>43238</v>
      </c>
      <c r="H373" s="80"/>
      <c r="I373" s="80"/>
      <c r="J373" s="17"/>
      <c r="K373" s="268">
        <v>0.60069444444444442</v>
      </c>
      <c r="L373" s="74"/>
      <c r="M373" s="135"/>
      <c r="N373" s="101"/>
      <c r="O373" s="69"/>
      <c r="P373" s="80"/>
      <c r="Q373" s="72"/>
      <c r="R373" s="80"/>
      <c r="S373" s="63"/>
      <c r="T373" s="96"/>
      <c r="U373" s="203"/>
      <c r="V373" s="80"/>
      <c r="W373" s="69"/>
      <c r="X373" s="80"/>
      <c r="Y373" s="69"/>
      <c r="Z373" s="82"/>
      <c r="AA373" s="69"/>
      <c r="AB373" s="100"/>
      <c r="AC373" s="70"/>
      <c r="AD373" s="87"/>
      <c r="AE373" s="66"/>
      <c r="AF373" s="87"/>
      <c r="AG373" s="67"/>
      <c r="AH373" s="85"/>
      <c r="AI373" s="234"/>
      <c r="AJ373" s="235"/>
      <c r="AK373" s="236"/>
      <c r="AL373" s="235"/>
      <c r="AM373" s="236"/>
      <c r="AN373" s="238"/>
      <c r="AO373" s="234"/>
      <c r="AP373" s="235"/>
      <c r="AQ373" s="236"/>
      <c r="AR373" s="235"/>
      <c r="AS373" s="236"/>
      <c r="AT373" s="237"/>
      <c r="AU373" s="71"/>
    </row>
    <row r="374" spans="2:47" ht="15.6" customHeight="1" x14ac:dyDescent="0.25">
      <c r="B374" s="46" t="s">
        <v>487</v>
      </c>
      <c r="C374" s="10" t="s">
        <v>486</v>
      </c>
      <c r="D374" s="22">
        <v>1985</v>
      </c>
      <c r="E374" s="28" t="s">
        <v>715</v>
      </c>
      <c r="F374" s="200"/>
      <c r="G374" s="284"/>
      <c r="H374" s="91">
        <v>1.4359313077939233</v>
      </c>
      <c r="I374" s="91">
        <f>H374*0.8</f>
        <v>1.1487450462351387</v>
      </c>
      <c r="J374" s="30">
        <f t="shared" ref="J374:J406" si="29">$J$4*I374</f>
        <v>6.3819169235285481E-2</v>
      </c>
      <c r="K374" s="267">
        <f t="shared" ref="K374:K410" si="30">$K$4-$J$4*(I374/$I$4)</f>
        <v>0.61395860854249218</v>
      </c>
      <c r="L374" s="73"/>
      <c r="M374" s="135"/>
      <c r="N374" s="101"/>
      <c r="O374" s="116"/>
      <c r="P374" s="101"/>
      <c r="Q374" s="117"/>
      <c r="R374" s="101"/>
      <c r="S374" s="117"/>
      <c r="T374" s="126"/>
      <c r="U374" s="174"/>
      <c r="V374" s="101"/>
      <c r="W374" s="116"/>
      <c r="X374" s="101"/>
      <c r="Y374" s="116"/>
      <c r="Z374" s="120"/>
      <c r="AA374" s="116"/>
      <c r="AB374" s="126"/>
      <c r="AC374" s="127"/>
      <c r="AD374" s="128"/>
      <c r="AE374" s="129">
        <v>6.2905092592592596E-2</v>
      </c>
      <c r="AF374" s="136">
        <v>1.4359313077939233</v>
      </c>
      <c r="AG374" s="130"/>
      <c r="AH374" s="131"/>
      <c r="AI374" s="234"/>
      <c r="AJ374" s="235"/>
      <c r="AK374" s="236"/>
      <c r="AL374" s="235"/>
      <c r="AM374" s="236"/>
      <c r="AN374" s="238"/>
      <c r="AO374" s="234"/>
      <c r="AP374" s="235"/>
      <c r="AQ374" s="236"/>
      <c r="AR374" s="235"/>
      <c r="AS374" s="236"/>
      <c r="AT374" s="237"/>
      <c r="AU374" s="132"/>
    </row>
    <row r="375" spans="2:47" ht="15.6" customHeight="1" x14ac:dyDescent="0.25">
      <c r="B375" s="46" t="s">
        <v>489</v>
      </c>
      <c r="C375" s="10" t="s">
        <v>488</v>
      </c>
      <c r="D375" s="22">
        <v>1988</v>
      </c>
      <c r="E375" s="28" t="s">
        <v>709</v>
      </c>
      <c r="F375" s="200"/>
      <c r="G375" s="282"/>
      <c r="H375" s="90">
        <v>1.3162297824874514</v>
      </c>
      <c r="I375" s="90">
        <v>1.3162297824874514</v>
      </c>
      <c r="J375" s="30">
        <f t="shared" si="29"/>
        <v>7.3123876804858406E-2</v>
      </c>
      <c r="K375" s="267">
        <f t="shared" si="30"/>
        <v>0.60465390097291927</v>
      </c>
      <c r="L375" s="73"/>
      <c r="M375" s="135">
        <v>5.4629629629629632E-2</v>
      </c>
      <c r="N375" s="90">
        <v>1.3162297824874514</v>
      </c>
      <c r="O375" s="116"/>
      <c r="P375" s="101"/>
      <c r="Q375" s="117">
        <v>1.4170833333333355E-2</v>
      </c>
      <c r="R375" s="101">
        <v>1.353796481606397</v>
      </c>
      <c r="S375" s="117"/>
      <c r="T375" s="126"/>
      <c r="U375" s="174"/>
      <c r="V375" s="101"/>
      <c r="W375" s="116"/>
      <c r="X375" s="101"/>
      <c r="Y375" s="116"/>
      <c r="Z375" s="120"/>
      <c r="AA375" s="116"/>
      <c r="AB375" s="126"/>
      <c r="AC375" s="127">
        <v>5.4363425925925933E-2</v>
      </c>
      <c r="AD375" s="139">
        <v>1.3058103975535167</v>
      </c>
      <c r="AE375" s="129"/>
      <c r="AF375" s="128"/>
      <c r="AG375" s="130">
        <v>1.3736111111111112E-2</v>
      </c>
      <c r="AH375" s="143">
        <v>1.2394346584975284</v>
      </c>
      <c r="AI375" s="234"/>
      <c r="AJ375" s="235"/>
      <c r="AK375" s="236"/>
      <c r="AL375" s="235"/>
      <c r="AM375" s="236"/>
      <c r="AN375" s="238"/>
      <c r="AO375" s="234"/>
      <c r="AP375" s="235"/>
      <c r="AQ375" s="236"/>
      <c r="AR375" s="235"/>
      <c r="AS375" s="236"/>
      <c r="AT375" s="237"/>
      <c r="AU375" s="132"/>
    </row>
    <row r="376" spans="2:47" ht="15.6" customHeight="1" x14ac:dyDescent="0.25">
      <c r="B376" s="46" t="s">
        <v>491</v>
      </c>
      <c r="C376" s="10" t="s">
        <v>490</v>
      </c>
      <c r="D376" s="22">
        <v>1979</v>
      </c>
      <c r="E376" s="28" t="s">
        <v>783</v>
      </c>
      <c r="F376" s="200"/>
      <c r="G376" s="282"/>
      <c r="H376" s="90">
        <v>1.3495376486129458</v>
      </c>
      <c r="I376" s="90">
        <v>1.3495376486129458</v>
      </c>
      <c r="J376" s="30">
        <f t="shared" si="29"/>
        <v>7.4974313811830312E-2</v>
      </c>
      <c r="K376" s="267">
        <f t="shared" si="30"/>
        <v>0.60280346396594742</v>
      </c>
      <c r="L376" s="73"/>
      <c r="M376" s="135"/>
      <c r="N376" s="101"/>
      <c r="O376" s="116"/>
      <c r="P376" s="101"/>
      <c r="Q376" s="117"/>
      <c r="R376" s="101"/>
      <c r="S376" s="117"/>
      <c r="T376" s="126"/>
      <c r="U376" s="174"/>
      <c r="V376" s="101"/>
      <c r="W376" s="116"/>
      <c r="X376" s="101"/>
      <c r="Y376" s="116"/>
      <c r="Z376" s="120"/>
      <c r="AA376" s="117"/>
      <c r="AB376" s="126"/>
      <c r="AC376" s="127">
        <v>6.0208333333333336E-2</v>
      </c>
      <c r="AD376" s="128">
        <v>1.446205170975813</v>
      </c>
      <c r="AE376" s="129">
        <v>5.9120370370370372E-2</v>
      </c>
      <c r="AF376" s="137">
        <v>1.3495376486129458</v>
      </c>
      <c r="AG376" s="130"/>
      <c r="AH376" s="131"/>
      <c r="AI376" s="234">
        <v>5.8437499999999996E-2</v>
      </c>
      <c r="AJ376" s="235">
        <v>1.3481975967957276</v>
      </c>
      <c r="AK376" s="236"/>
      <c r="AL376" s="235"/>
      <c r="AM376" s="236"/>
      <c r="AN376" s="238"/>
      <c r="AO376" s="234"/>
      <c r="AP376" s="235"/>
      <c r="AQ376" s="236"/>
      <c r="AR376" s="235"/>
      <c r="AS376" s="236"/>
      <c r="AT376" s="237"/>
      <c r="AU376" s="132"/>
    </row>
    <row r="377" spans="2:47" ht="15.6" customHeight="1" x14ac:dyDescent="0.25">
      <c r="B377" s="265" t="s">
        <v>1595</v>
      </c>
      <c r="C377" s="3" t="s">
        <v>1543</v>
      </c>
      <c r="D377" s="213">
        <v>1986</v>
      </c>
      <c r="E377" s="3" t="s">
        <v>1544</v>
      </c>
      <c r="F377" s="199"/>
      <c r="G377" s="282"/>
      <c r="H377" s="91">
        <v>1.501952035694367</v>
      </c>
      <c r="I377" s="91">
        <f>H377*0.8</f>
        <v>1.2015616285554938</v>
      </c>
      <c r="J377" s="30">
        <f t="shared" si="29"/>
        <v>6.6753423808638537E-2</v>
      </c>
      <c r="K377" s="267">
        <f t="shared" si="30"/>
        <v>0.61102435396913912</v>
      </c>
      <c r="L377" s="74"/>
      <c r="M377" s="135">
        <v>6.2337962962962963E-2</v>
      </c>
      <c r="N377" s="91">
        <v>1.501952035694367</v>
      </c>
      <c r="O377" s="69"/>
      <c r="P377" s="80"/>
      <c r="Q377" s="72"/>
      <c r="R377" s="80"/>
      <c r="S377" s="63"/>
      <c r="T377" s="96"/>
      <c r="U377" s="203"/>
      <c r="V377" s="80"/>
      <c r="W377" s="69"/>
      <c r="X377" s="80"/>
      <c r="Y377" s="69"/>
      <c r="Z377" s="82"/>
      <c r="AA377" s="72"/>
      <c r="AB377" s="100"/>
      <c r="AC377" s="70"/>
      <c r="AD377" s="87"/>
      <c r="AE377" s="66"/>
      <c r="AF377" s="87"/>
      <c r="AG377" s="67"/>
      <c r="AH377" s="85"/>
      <c r="AI377" s="234"/>
      <c r="AJ377" s="235"/>
      <c r="AK377" s="236"/>
      <c r="AL377" s="235"/>
      <c r="AM377" s="236"/>
      <c r="AN377" s="238"/>
      <c r="AO377" s="234"/>
      <c r="AP377" s="235"/>
      <c r="AQ377" s="236"/>
      <c r="AR377" s="235"/>
      <c r="AS377" s="236"/>
      <c r="AT377" s="237"/>
      <c r="AU377" s="71"/>
    </row>
    <row r="378" spans="2:47" ht="15.6" customHeight="1" x14ac:dyDescent="0.25">
      <c r="B378" s="46" t="s">
        <v>1322</v>
      </c>
      <c r="C378" s="134" t="s">
        <v>1307</v>
      </c>
      <c r="D378" s="22">
        <v>1978</v>
      </c>
      <c r="E378" s="134" t="s">
        <v>1308</v>
      </c>
      <c r="F378" s="199"/>
      <c r="G378" s="282"/>
      <c r="H378" s="91">
        <v>1.2274713271436373</v>
      </c>
      <c r="I378" s="91">
        <f>H378*0.8</f>
        <v>0.98197706171490984</v>
      </c>
      <c r="J378" s="30">
        <f t="shared" si="29"/>
        <v>5.4554281206383878E-2</v>
      </c>
      <c r="K378" s="267">
        <f t="shared" si="30"/>
        <v>0.62322349657139386</v>
      </c>
      <c r="L378" s="73"/>
      <c r="M378" s="135"/>
      <c r="N378" s="101"/>
      <c r="O378" s="116">
        <v>5.2025462962962961E-2</v>
      </c>
      <c r="P378" s="91">
        <v>1.2274713271436373</v>
      </c>
      <c r="Q378" s="117"/>
      <c r="R378" s="101"/>
      <c r="S378" s="117"/>
      <c r="T378" s="126"/>
      <c r="U378" s="174"/>
      <c r="V378" s="101"/>
      <c r="W378" s="116"/>
      <c r="X378" s="101"/>
      <c r="Y378" s="116"/>
      <c r="Z378" s="120"/>
      <c r="AA378" s="117"/>
      <c r="AB378" s="126"/>
      <c r="AC378" s="127"/>
      <c r="AD378" s="128"/>
      <c r="AE378" s="129"/>
      <c r="AF378" s="128"/>
      <c r="AG378" s="130"/>
      <c r="AH378" s="131"/>
      <c r="AI378" s="234"/>
      <c r="AJ378" s="235"/>
      <c r="AK378" s="236"/>
      <c r="AL378" s="235"/>
      <c r="AM378" s="236"/>
      <c r="AN378" s="238"/>
      <c r="AO378" s="234"/>
      <c r="AP378" s="235"/>
      <c r="AQ378" s="236"/>
      <c r="AR378" s="235"/>
      <c r="AS378" s="236"/>
      <c r="AT378" s="237"/>
      <c r="AU378" s="132"/>
    </row>
    <row r="379" spans="2:47" ht="15.6" customHeight="1" x14ac:dyDescent="0.25">
      <c r="B379" s="46" t="s">
        <v>1277</v>
      </c>
      <c r="C379" s="57" t="s">
        <v>1289</v>
      </c>
      <c r="D379" s="58">
        <v>1978</v>
      </c>
      <c r="E379" s="297" t="s">
        <v>1647</v>
      </c>
      <c r="F379" s="201">
        <v>1</v>
      </c>
      <c r="G379" s="282">
        <v>43245</v>
      </c>
      <c r="H379" s="90">
        <v>1.4359844757239797</v>
      </c>
      <c r="I379" s="90">
        <v>1.4359844757239797</v>
      </c>
      <c r="J379" s="30">
        <f t="shared" si="29"/>
        <v>7.9776915317998867E-2</v>
      </c>
      <c r="K379" s="267">
        <f t="shared" si="30"/>
        <v>0.59800086245977879</v>
      </c>
      <c r="L379" s="73"/>
      <c r="M379" s="135"/>
      <c r="N379" s="101"/>
      <c r="O379" s="116"/>
      <c r="P379" s="101"/>
      <c r="Q379" s="117">
        <v>1.5031134259259282E-2</v>
      </c>
      <c r="R379" s="90">
        <v>1.4359844757239797</v>
      </c>
      <c r="S379" s="117">
        <v>8.2361111111111107E-2</v>
      </c>
      <c r="T379" s="126">
        <v>1.556090094030177</v>
      </c>
      <c r="U379" s="174"/>
      <c r="V379" s="101"/>
      <c r="W379" s="116"/>
      <c r="X379" s="101"/>
      <c r="Y379" s="116"/>
      <c r="Z379" s="120"/>
      <c r="AA379" s="117"/>
      <c r="AB379" s="126"/>
      <c r="AC379" s="127"/>
      <c r="AD379" s="128"/>
      <c r="AE379" s="129"/>
      <c r="AF379" s="139"/>
      <c r="AG379" s="130"/>
      <c r="AH379" s="131"/>
      <c r="AI379" s="234"/>
      <c r="AJ379" s="235"/>
      <c r="AK379" s="236"/>
      <c r="AL379" s="235"/>
      <c r="AM379" s="236"/>
      <c r="AN379" s="238"/>
      <c r="AO379" s="234"/>
      <c r="AP379" s="235"/>
      <c r="AQ379" s="236"/>
      <c r="AR379" s="235"/>
      <c r="AS379" s="236"/>
      <c r="AT379" s="237"/>
      <c r="AU379" s="132"/>
    </row>
    <row r="380" spans="2:47" ht="15.6" customHeight="1" x14ac:dyDescent="0.25">
      <c r="B380" s="46" t="s">
        <v>493</v>
      </c>
      <c r="C380" s="57" t="s">
        <v>492</v>
      </c>
      <c r="D380" s="58">
        <v>1966</v>
      </c>
      <c r="E380" s="59" t="s">
        <v>1627</v>
      </c>
      <c r="F380" s="201">
        <v>1</v>
      </c>
      <c r="G380" s="282">
        <v>43226</v>
      </c>
      <c r="H380" s="90">
        <v>1.0671331729717886</v>
      </c>
      <c r="I380" s="90">
        <v>1.0671331729717886</v>
      </c>
      <c r="J380" s="30">
        <f t="shared" si="29"/>
        <v>5.9285176276210473E-2</v>
      </c>
      <c r="K380" s="267">
        <f t="shared" si="30"/>
        <v>0.61849260150156726</v>
      </c>
      <c r="L380" s="73"/>
      <c r="M380" s="135">
        <v>4.6979166666666662E-2</v>
      </c>
      <c r="N380" s="101">
        <v>1.1319018404907975</v>
      </c>
      <c r="O380" s="116">
        <v>4.3576388888888894E-2</v>
      </c>
      <c r="P380" s="102">
        <v>1.0281267067176407</v>
      </c>
      <c r="Q380" s="117">
        <v>1.2501504629629512E-2</v>
      </c>
      <c r="R380" s="101">
        <v>1.1943188226318253</v>
      </c>
      <c r="S380" s="117">
        <v>5.6481481481481355E-2</v>
      </c>
      <c r="T380" s="144">
        <v>1.0671331729717886</v>
      </c>
      <c r="U380" s="174"/>
      <c r="V380" s="101"/>
      <c r="W380" s="116">
        <v>4.4166666666666687E-2</v>
      </c>
      <c r="X380" s="102">
        <v>1.032467532467535</v>
      </c>
      <c r="Y380" s="116">
        <v>1.1617129629629575E-2</v>
      </c>
      <c r="Z380" s="120">
        <v>1.0553476048281951</v>
      </c>
      <c r="AA380" s="117">
        <v>6.0095008317432419E-2</v>
      </c>
      <c r="AB380" s="126">
        <v>1.065651314708564</v>
      </c>
      <c r="AC380" s="127">
        <v>6.7789351851851851E-2</v>
      </c>
      <c r="AD380" s="128">
        <v>1.6283013622463161</v>
      </c>
      <c r="AE380" s="129">
        <v>4.6967592592592589E-2</v>
      </c>
      <c r="AF380" s="139">
        <v>1.0721268163804489</v>
      </c>
      <c r="AG380" s="130">
        <v>1.2201774691358025E-2</v>
      </c>
      <c r="AH380" s="131">
        <v>1.1009886513959479</v>
      </c>
      <c r="AI380" s="234">
        <v>5.0266203703703709E-2</v>
      </c>
      <c r="AJ380" s="235">
        <v>1.1596795727636851</v>
      </c>
      <c r="AK380" s="236">
        <v>4.5787037037037036E-2</v>
      </c>
      <c r="AL380" s="235">
        <v>1.0334378265412749</v>
      </c>
      <c r="AM380" s="236">
        <v>1.2956790123456791E-2</v>
      </c>
      <c r="AN380" s="238">
        <v>1.170255766952401</v>
      </c>
      <c r="AO380" s="234">
        <v>4.3043981481481482E-2</v>
      </c>
      <c r="AP380" s="235">
        <v>1.0089527943570267</v>
      </c>
      <c r="AQ380" s="236">
        <v>6.5532407407407414E-2</v>
      </c>
      <c r="AR380" s="235">
        <v>1.0019465581313045</v>
      </c>
      <c r="AS380" s="236"/>
      <c r="AT380" s="237"/>
      <c r="AU380" s="132"/>
    </row>
    <row r="381" spans="2:47" s="298" customFormat="1" ht="15.6" customHeight="1" x14ac:dyDescent="0.25">
      <c r="B381" s="46" t="s">
        <v>1645</v>
      </c>
      <c r="C381" s="292" t="s">
        <v>1644</v>
      </c>
      <c r="D381" s="58">
        <v>1979</v>
      </c>
      <c r="E381" s="194" t="s">
        <v>709</v>
      </c>
      <c r="F381" s="201">
        <v>1</v>
      </c>
      <c r="G381" s="282">
        <v>43245</v>
      </c>
      <c r="H381" s="102"/>
      <c r="I381" s="102"/>
      <c r="J381" s="36"/>
      <c r="K381" s="268">
        <v>0.59861111111111109</v>
      </c>
      <c r="L381" s="299"/>
      <c r="M381" s="300"/>
      <c r="N381" s="102"/>
      <c r="O381" s="166"/>
      <c r="P381" s="102"/>
      <c r="Q381" s="301"/>
      <c r="R381" s="102"/>
      <c r="S381" s="301"/>
      <c r="T381" s="153"/>
      <c r="U381" s="302"/>
      <c r="V381" s="102"/>
      <c r="W381" s="166"/>
      <c r="X381" s="102"/>
      <c r="Y381" s="166"/>
      <c r="Z381" s="140"/>
      <c r="AA381" s="301"/>
      <c r="AB381" s="153"/>
      <c r="AC381" s="303"/>
      <c r="AD381" s="139"/>
      <c r="AE381" s="304"/>
      <c r="AF381" s="139"/>
      <c r="AG381" s="305"/>
      <c r="AH381" s="143"/>
      <c r="AI381" s="234"/>
      <c r="AJ381" s="235"/>
      <c r="AK381" s="236"/>
      <c r="AL381" s="235"/>
      <c r="AM381" s="236"/>
      <c r="AN381" s="238"/>
      <c r="AO381" s="234"/>
      <c r="AP381" s="235"/>
      <c r="AQ381" s="236"/>
      <c r="AR381" s="235"/>
      <c r="AS381" s="236"/>
      <c r="AT381" s="237"/>
      <c r="AU381" s="306"/>
    </row>
    <row r="382" spans="2:47" ht="15.6" customHeight="1" x14ac:dyDescent="0.25">
      <c r="B382" s="62" t="s">
        <v>907</v>
      </c>
      <c r="C382" s="55" t="s">
        <v>1020</v>
      </c>
      <c r="D382" s="22"/>
      <c r="E382" s="55" t="s">
        <v>1142</v>
      </c>
      <c r="F382" s="200"/>
      <c r="G382" s="282"/>
      <c r="H382" s="91">
        <v>1.0985552115583073</v>
      </c>
      <c r="I382" s="91">
        <f>H382*0.8</f>
        <v>0.87884416924664588</v>
      </c>
      <c r="J382" s="30">
        <f t="shared" si="29"/>
        <v>4.8824676069258104E-2</v>
      </c>
      <c r="K382" s="267">
        <f t="shared" si="30"/>
        <v>0.62895310170851959</v>
      </c>
      <c r="L382" s="73"/>
      <c r="M382" s="135"/>
      <c r="N382" s="101"/>
      <c r="O382" s="116"/>
      <c r="P382" s="101"/>
      <c r="Q382" s="117"/>
      <c r="R382" s="101"/>
      <c r="S382" s="117"/>
      <c r="T382" s="126"/>
      <c r="U382" s="174" t="s">
        <v>1232</v>
      </c>
      <c r="V382" s="91">
        <v>1.0985552115583073</v>
      </c>
      <c r="W382" s="116"/>
      <c r="X382" s="101"/>
      <c r="Y382" s="116"/>
      <c r="Z382" s="120"/>
      <c r="AA382" s="117"/>
      <c r="AB382" s="126"/>
      <c r="AC382" s="127"/>
      <c r="AD382" s="128"/>
      <c r="AE382" s="129"/>
      <c r="AF382" s="128"/>
      <c r="AG382" s="130"/>
      <c r="AH382" s="131"/>
      <c r="AI382" s="234"/>
      <c r="AJ382" s="235"/>
      <c r="AK382" s="236"/>
      <c r="AL382" s="235"/>
      <c r="AM382" s="236"/>
      <c r="AN382" s="238"/>
      <c r="AO382" s="234"/>
      <c r="AP382" s="235"/>
      <c r="AQ382" s="236"/>
      <c r="AR382" s="235"/>
      <c r="AS382" s="236"/>
      <c r="AT382" s="237"/>
      <c r="AU382" s="132"/>
    </row>
    <row r="383" spans="2:47" ht="15.6" customHeight="1" x14ac:dyDescent="0.25">
      <c r="B383" s="46" t="s">
        <v>495</v>
      </c>
      <c r="C383" s="10" t="s">
        <v>494</v>
      </c>
      <c r="D383" s="22"/>
      <c r="E383" s="28"/>
      <c r="F383" s="200"/>
      <c r="G383" s="282"/>
      <c r="H383" s="91">
        <v>1.0694832981346538</v>
      </c>
      <c r="I383" s="91">
        <f>H383*0.8</f>
        <v>0.8555866385077231</v>
      </c>
      <c r="J383" s="30">
        <f t="shared" si="29"/>
        <v>4.7532591028206839E-2</v>
      </c>
      <c r="K383" s="267">
        <f t="shared" si="30"/>
        <v>0.63024518674957086</v>
      </c>
      <c r="L383" s="73"/>
      <c r="M383" s="135"/>
      <c r="N383" s="101"/>
      <c r="O383" s="116"/>
      <c r="P383" s="101"/>
      <c r="Q383" s="117">
        <v>1.1194791666666593E-2</v>
      </c>
      <c r="R383" s="91">
        <v>1.0694832981346538</v>
      </c>
      <c r="S383" s="117"/>
      <c r="T383" s="126"/>
      <c r="U383" s="174"/>
      <c r="V383" s="101"/>
      <c r="W383" s="116"/>
      <c r="X383" s="101"/>
      <c r="Y383" s="116"/>
      <c r="Z383" s="120"/>
      <c r="AA383" s="117"/>
      <c r="AB383" s="126"/>
      <c r="AC383" s="127"/>
      <c r="AD383" s="128"/>
      <c r="AE383" s="129"/>
      <c r="AF383" s="128"/>
      <c r="AG383" s="130"/>
      <c r="AH383" s="131"/>
      <c r="AI383" s="234"/>
      <c r="AJ383" s="235"/>
      <c r="AK383" s="236"/>
      <c r="AL383" s="235"/>
      <c r="AM383" s="236">
        <v>1.1229552469135802E-2</v>
      </c>
      <c r="AN383" s="238">
        <v>1.0142518642414105</v>
      </c>
      <c r="AO383" s="234"/>
      <c r="AP383" s="235"/>
      <c r="AQ383" s="236"/>
      <c r="AR383" s="235"/>
      <c r="AS383" s="236">
        <v>1.0736496913580246E-2</v>
      </c>
      <c r="AT383" s="237">
        <v>1</v>
      </c>
      <c r="AU383" s="132"/>
    </row>
    <row r="384" spans="2:47" ht="15.6" customHeight="1" x14ac:dyDescent="0.25">
      <c r="B384" s="62" t="s">
        <v>913</v>
      </c>
      <c r="C384" s="55" t="s">
        <v>1026</v>
      </c>
      <c r="D384" s="22"/>
      <c r="E384" s="55" t="s">
        <v>1146</v>
      </c>
      <c r="F384" s="200"/>
      <c r="G384" s="282"/>
      <c r="H384" s="90">
        <v>1.1640866873065012</v>
      </c>
      <c r="I384" s="90">
        <v>1.1640866873065012</v>
      </c>
      <c r="J384" s="30">
        <f t="shared" si="29"/>
        <v>6.467148262813896E-2</v>
      </c>
      <c r="K384" s="267">
        <f t="shared" si="30"/>
        <v>0.61310629514963877</v>
      </c>
      <c r="L384" s="73"/>
      <c r="M384" s="135">
        <v>5.0115740740740738E-2</v>
      </c>
      <c r="N384" s="101">
        <v>1.2074735080870049</v>
      </c>
      <c r="O384" s="116"/>
      <c r="P384" s="101"/>
      <c r="Q384" s="117"/>
      <c r="R384" s="101"/>
      <c r="S384" s="117"/>
      <c r="T384" s="126"/>
      <c r="U384" s="174" t="s">
        <v>1236</v>
      </c>
      <c r="V384" s="90">
        <v>1.1640866873065012</v>
      </c>
      <c r="W384" s="116"/>
      <c r="X384" s="101"/>
      <c r="Y384" s="116"/>
      <c r="Z384" s="120"/>
      <c r="AA384" s="117"/>
      <c r="AB384" s="126"/>
      <c r="AC384" s="127"/>
      <c r="AD384" s="128"/>
      <c r="AE384" s="129"/>
      <c r="AF384" s="128"/>
      <c r="AG384" s="130"/>
      <c r="AH384" s="131"/>
      <c r="AI384" s="234"/>
      <c r="AJ384" s="235"/>
      <c r="AK384" s="236"/>
      <c r="AL384" s="235"/>
      <c r="AM384" s="236"/>
      <c r="AN384" s="238"/>
      <c r="AO384" s="234"/>
      <c r="AP384" s="235"/>
      <c r="AQ384" s="236"/>
      <c r="AR384" s="235"/>
      <c r="AS384" s="236"/>
      <c r="AT384" s="237"/>
      <c r="AU384" s="132"/>
    </row>
    <row r="385" spans="2:47" ht="15.6" customHeight="1" x14ac:dyDescent="0.25">
      <c r="B385" s="60" t="s">
        <v>697</v>
      </c>
      <c r="C385" s="10" t="s">
        <v>666</v>
      </c>
      <c r="D385" s="22">
        <v>1971</v>
      </c>
      <c r="E385" s="28" t="s">
        <v>737</v>
      </c>
      <c r="F385" s="200"/>
      <c r="G385" s="282"/>
      <c r="H385" s="91">
        <v>1.1362246316374756</v>
      </c>
      <c r="I385" s="91">
        <f>H385*0.8</f>
        <v>0.90897970530998051</v>
      </c>
      <c r="J385" s="30">
        <f t="shared" si="29"/>
        <v>5.0498872517221134E-2</v>
      </c>
      <c r="K385" s="267">
        <f t="shared" si="30"/>
        <v>0.62727890526055652</v>
      </c>
      <c r="L385" s="73"/>
      <c r="M385" s="135"/>
      <c r="N385" s="101"/>
      <c r="O385" s="116"/>
      <c r="P385" s="101"/>
      <c r="Q385" s="117"/>
      <c r="R385" s="101"/>
      <c r="S385" s="117"/>
      <c r="T385" s="126"/>
      <c r="U385" s="174"/>
      <c r="V385" s="101"/>
      <c r="W385" s="116"/>
      <c r="X385" s="101"/>
      <c r="Y385" s="116"/>
      <c r="Z385" s="120"/>
      <c r="AA385" s="117"/>
      <c r="AB385" s="126"/>
      <c r="AC385" s="127">
        <v>4.7303240740740743E-2</v>
      </c>
      <c r="AD385" s="136">
        <v>1.1362246316374756</v>
      </c>
      <c r="AE385" s="129"/>
      <c r="AF385" s="128"/>
      <c r="AG385" s="130"/>
      <c r="AH385" s="131"/>
      <c r="AI385" s="234"/>
      <c r="AJ385" s="235"/>
      <c r="AK385" s="236"/>
      <c r="AL385" s="235"/>
      <c r="AM385" s="236"/>
      <c r="AN385" s="238"/>
      <c r="AO385" s="234"/>
      <c r="AP385" s="235"/>
      <c r="AQ385" s="236"/>
      <c r="AR385" s="235"/>
      <c r="AS385" s="236"/>
      <c r="AT385" s="237"/>
      <c r="AU385" s="132"/>
    </row>
    <row r="386" spans="2:47" ht="15.6" customHeight="1" x14ac:dyDescent="0.25">
      <c r="B386" s="46" t="s">
        <v>1369</v>
      </c>
      <c r="C386" s="134" t="s">
        <v>1335</v>
      </c>
      <c r="D386" s="114">
        <v>1999</v>
      </c>
      <c r="E386" s="134" t="s">
        <v>1401</v>
      </c>
      <c r="F386" s="276"/>
      <c r="G386" s="282"/>
      <c r="H386" s="91">
        <v>1.1723368655883994</v>
      </c>
      <c r="I386" s="91">
        <f>H386*0.8</f>
        <v>0.9378694924707196</v>
      </c>
      <c r="J386" s="30">
        <f t="shared" si="29"/>
        <v>5.2103860692817749E-2</v>
      </c>
      <c r="K386" s="267">
        <f t="shared" si="30"/>
        <v>0.6256739170849599</v>
      </c>
      <c r="L386" s="73"/>
      <c r="M386" s="135">
        <v>4.8657407407407406E-2</v>
      </c>
      <c r="N386" s="91">
        <v>1.1723368655883994</v>
      </c>
      <c r="O386" s="116"/>
      <c r="P386" s="101"/>
      <c r="Q386" s="117"/>
      <c r="R386" s="101"/>
      <c r="S386" s="117"/>
      <c r="T386" s="126"/>
      <c r="U386" s="174"/>
      <c r="V386" s="101"/>
      <c r="W386" s="116"/>
      <c r="X386" s="101"/>
      <c r="Y386" s="116"/>
      <c r="Z386" s="120"/>
      <c r="AA386" s="117"/>
      <c r="AB386" s="126"/>
      <c r="AC386" s="127"/>
      <c r="AD386" s="128"/>
      <c r="AE386" s="129"/>
      <c r="AF386" s="128"/>
      <c r="AG386" s="130"/>
      <c r="AH386" s="131"/>
      <c r="AI386" s="234"/>
      <c r="AJ386" s="235"/>
      <c r="AK386" s="236"/>
      <c r="AL386" s="235"/>
      <c r="AM386" s="236"/>
      <c r="AN386" s="238"/>
      <c r="AO386" s="234"/>
      <c r="AP386" s="235"/>
      <c r="AQ386" s="236"/>
      <c r="AR386" s="235"/>
      <c r="AS386" s="236"/>
      <c r="AT386" s="237"/>
      <c r="AU386" s="132"/>
    </row>
    <row r="387" spans="2:47" ht="15.6" customHeight="1" x14ac:dyDescent="0.25">
      <c r="B387" s="46" t="s">
        <v>497</v>
      </c>
      <c r="C387" s="57" t="s">
        <v>496</v>
      </c>
      <c r="D387" s="58">
        <v>1983</v>
      </c>
      <c r="E387" s="59" t="s">
        <v>717</v>
      </c>
      <c r="F387" s="201">
        <v>1</v>
      </c>
      <c r="G387" s="282">
        <v>43236</v>
      </c>
      <c r="H387" s="90">
        <v>1.1818564158640825</v>
      </c>
      <c r="I387" s="90">
        <v>1.1818564158640825</v>
      </c>
      <c r="J387" s="30">
        <f t="shared" si="29"/>
        <v>6.5658689770226805E-2</v>
      </c>
      <c r="K387" s="267">
        <f t="shared" si="30"/>
        <v>0.61211908800755088</v>
      </c>
      <c r="L387" s="73"/>
      <c r="M387" s="135"/>
      <c r="N387" s="101"/>
      <c r="O387" s="116"/>
      <c r="P387" s="101"/>
      <c r="Q387" s="117"/>
      <c r="R387" s="101"/>
      <c r="S387" s="117">
        <v>6.9826388888888924E-2</v>
      </c>
      <c r="T387" s="126">
        <v>1.3192652525694299</v>
      </c>
      <c r="U387" s="174"/>
      <c r="V387" s="101"/>
      <c r="W387" s="116"/>
      <c r="X387" s="101"/>
      <c r="Y387" s="116">
        <v>1.3009722222222297E-2</v>
      </c>
      <c r="Z387" s="125">
        <v>1.1818564158640825</v>
      </c>
      <c r="AA387" s="117">
        <v>8.0183289299867844E-2</v>
      </c>
      <c r="AB387" s="126">
        <v>1.4218722994214916</v>
      </c>
      <c r="AC387" s="127"/>
      <c r="AD387" s="128"/>
      <c r="AE387" s="129">
        <v>4.9756944444444444E-2</v>
      </c>
      <c r="AF387" s="139">
        <v>1.1357992073976222</v>
      </c>
      <c r="AG387" s="130">
        <v>1.2779706790123456E-2</v>
      </c>
      <c r="AH387" s="131">
        <v>1.1531365313653135</v>
      </c>
      <c r="AI387" s="234">
        <v>6.0034722222222225E-2</v>
      </c>
      <c r="AJ387" s="235">
        <v>1.3850467289719626</v>
      </c>
      <c r="AK387" s="236">
        <v>5.2314814814814814E-2</v>
      </c>
      <c r="AL387" s="235">
        <v>1.1807732497387671</v>
      </c>
      <c r="AM387" s="236">
        <v>1.4305169753086419E-2</v>
      </c>
      <c r="AN387" s="238">
        <v>1.2920412572304691</v>
      </c>
      <c r="AO387" s="234"/>
      <c r="AP387" s="235"/>
      <c r="AQ387" s="236"/>
      <c r="AR387" s="235"/>
      <c r="AS387" s="236">
        <v>1.6349537037037037E-2</v>
      </c>
      <c r="AT387" s="237">
        <v>1.5227999568795143</v>
      </c>
      <c r="AU387" s="132"/>
    </row>
    <row r="388" spans="2:47" ht="15.6" customHeight="1" x14ac:dyDescent="0.25">
      <c r="B388" s="46" t="s">
        <v>1395</v>
      </c>
      <c r="C388" s="134" t="s">
        <v>1361</v>
      </c>
      <c r="D388" s="114">
        <v>1991</v>
      </c>
      <c r="E388" s="134" t="s">
        <v>1414</v>
      </c>
      <c r="F388" s="276"/>
      <c r="G388" s="282"/>
      <c r="H388" s="91">
        <v>1.6857222532069158</v>
      </c>
      <c r="I388" s="91">
        <f>H388*0.8</f>
        <v>1.3485778025655328</v>
      </c>
      <c r="J388" s="30">
        <f t="shared" si="29"/>
        <v>7.4920989031418486E-2</v>
      </c>
      <c r="K388" s="267">
        <f t="shared" si="30"/>
        <v>0.60285678874635917</v>
      </c>
      <c r="L388" s="73"/>
      <c r="M388" s="135">
        <v>6.9965277777777779E-2</v>
      </c>
      <c r="N388" s="91">
        <v>1.6857222532069158</v>
      </c>
      <c r="O388" s="116"/>
      <c r="P388" s="101"/>
      <c r="Q388" s="117"/>
      <c r="R388" s="101"/>
      <c r="S388" s="117"/>
      <c r="T388" s="126"/>
      <c r="U388" s="174"/>
      <c r="V388" s="101"/>
      <c r="W388" s="116"/>
      <c r="X388" s="101"/>
      <c r="Y388" s="116"/>
      <c r="Z388" s="120"/>
      <c r="AA388" s="117"/>
      <c r="AB388" s="126"/>
      <c r="AC388" s="127"/>
      <c r="AD388" s="128"/>
      <c r="AE388" s="129"/>
      <c r="AF388" s="128"/>
      <c r="AG388" s="130"/>
      <c r="AH388" s="131"/>
      <c r="AI388" s="234"/>
      <c r="AJ388" s="235"/>
      <c r="AK388" s="236"/>
      <c r="AL388" s="235"/>
      <c r="AM388" s="236"/>
      <c r="AN388" s="238"/>
      <c r="AO388" s="234"/>
      <c r="AP388" s="235"/>
      <c r="AQ388" s="236"/>
      <c r="AR388" s="235"/>
      <c r="AS388" s="236"/>
      <c r="AT388" s="237"/>
      <c r="AU388" s="132"/>
    </row>
    <row r="389" spans="2:47" ht="15.6" customHeight="1" x14ac:dyDescent="0.25">
      <c r="B389" s="46" t="s">
        <v>499</v>
      </c>
      <c r="C389" s="10" t="s">
        <v>498</v>
      </c>
      <c r="D389" s="22"/>
      <c r="E389" s="28"/>
      <c r="F389" s="200"/>
      <c r="G389" s="282"/>
      <c r="H389" s="90">
        <v>1.1422172687891654</v>
      </c>
      <c r="I389" s="90">
        <v>1.1422172687891654</v>
      </c>
      <c r="J389" s="30">
        <f t="shared" si="29"/>
        <v>6.3456514932731412E-2</v>
      </c>
      <c r="K389" s="267">
        <f t="shared" si="30"/>
        <v>0.61432126284504629</v>
      </c>
      <c r="L389" s="73"/>
      <c r="M389" s="135"/>
      <c r="N389" s="101"/>
      <c r="O389" s="116"/>
      <c r="P389" s="101"/>
      <c r="Q389" s="117">
        <v>1.3638310185185132E-2</v>
      </c>
      <c r="R389" s="101">
        <v>1.3029224117913762</v>
      </c>
      <c r="S389" s="117"/>
      <c r="T389" s="126"/>
      <c r="U389" s="174"/>
      <c r="V389" s="101"/>
      <c r="W389" s="116"/>
      <c r="X389" s="101"/>
      <c r="Y389" s="116">
        <v>1.2573379629629566E-2</v>
      </c>
      <c r="Z389" s="125">
        <v>1.1422172687891654</v>
      </c>
      <c r="AA389" s="117"/>
      <c r="AB389" s="126"/>
      <c r="AC389" s="127"/>
      <c r="AD389" s="128"/>
      <c r="AE389" s="129"/>
      <c r="AF389" s="128"/>
      <c r="AG389" s="130">
        <v>1.3211033950617283E-2</v>
      </c>
      <c r="AH389" s="143">
        <v>1.1920559771635451</v>
      </c>
      <c r="AI389" s="234"/>
      <c r="AJ389" s="235"/>
      <c r="AK389" s="236"/>
      <c r="AL389" s="235"/>
      <c r="AM389" s="236"/>
      <c r="AN389" s="238"/>
      <c r="AO389" s="234"/>
      <c r="AP389" s="235"/>
      <c r="AQ389" s="236"/>
      <c r="AR389" s="235"/>
      <c r="AS389" s="236">
        <v>1.3606867283950616E-2</v>
      </c>
      <c r="AT389" s="237">
        <v>1.2673470121096697</v>
      </c>
      <c r="AU389" s="132"/>
    </row>
    <row r="390" spans="2:47" ht="15.6" customHeight="1" x14ac:dyDescent="0.25">
      <c r="B390" s="46" t="s">
        <v>501</v>
      </c>
      <c r="C390" s="10" t="s">
        <v>500</v>
      </c>
      <c r="D390" s="22">
        <v>1985</v>
      </c>
      <c r="E390" s="28" t="s">
        <v>718</v>
      </c>
      <c r="F390" s="200"/>
      <c r="G390" s="282"/>
      <c r="H390" s="90">
        <v>1.114539894356408</v>
      </c>
      <c r="I390" s="90">
        <v>1.114539894356408</v>
      </c>
      <c r="J390" s="30">
        <f t="shared" si="29"/>
        <v>6.191888301980044E-2</v>
      </c>
      <c r="K390" s="267">
        <f t="shared" si="30"/>
        <v>0.61585889475797728</v>
      </c>
      <c r="L390" s="73"/>
      <c r="M390" s="135">
        <v>4.8460648148148149E-2</v>
      </c>
      <c r="N390" s="101">
        <v>1.1675962074735082</v>
      </c>
      <c r="O390" s="116"/>
      <c r="P390" s="101"/>
      <c r="Q390" s="117"/>
      <c r="R390" s="101"/>
      <c r="S390" s="117"/>
      <c r="T390" s="126"/>
      <c r="U390" s="174"/>
      <c r="V390" s="101"/>
      <c r="W390" s="116"/>
      <c r="X390" s="101"/>
      <c r="Y390" s="116"/>
      <c r="Z390" s="120"/>
      <c r="AA390" s="117"/>
      <c r="AB390" s="126"/>
      <c r="AC390" s="127">
        <v>4.6400462962962963E-2</v>
      </c>
      <c r="AD390" s="137">
        <v>1.114539894356408</v>
      </c>
      <c r="AE390" s="129"/>
      <c r="AF390" s="128"/>
      <c r="AG390" s="130"/>
      <c r="AH390" s="131"/>
      <c r="AI390" s="234"/>
      <c r="AJ390" s="235"/>
      <c r="AK390" s="236">
        <v>4.6192129629629632E-2</v>
      </c>
      <c r="AL390" s="235">
        <v>1.0425809822361549</v>
      </c>
      <c r="AM390" s="236"/>
      <c r="AN390" s="238"/>
      <c r="AO390" s="234">
        <v>4.3032407407407408E-2</v>
      </c>
      <c r="AP390" s="235">
        <v>1.0086814975583289</v>
      </c>
      <c r="AQ390" s="236">
        <v>6.7905092592592586E-2</v>
      </c>
      <c r="AR390" s="235">
        <v>1.0382233233056097</v>
      </c>
      <c r="AS390" s="236"/>
      <c r="AT390" s="237"/>
      <c r="AU390" s="132"/>
    </row>
    <row r="391" spans="2:47" ht="15.6" customHeight="1" x14ac:dyDescent="0.25">
      <c r="B391" s="46" t="s">
        <v>505</v>
      </c>
      <c r="C391" s="57" t="s">
        <v>504</v>
      </c>
      <c r="D391" s="58">
        <v>1976</v>
      </c>
      <c r="E391" s="59" t="s">
        <v>709</v>
      </c>
      <c r="F391" s="201">
        <v>1</v>
      </c>
      <c r="G391" s="284">
        <v>43240</v>
      </c>
      <c r="H391" s="90">
        <v>1.193610049153468</v>
      </c>
      <c r="I391" s="90">
        <v>1.193610049153468</v>
      </c>
      <c r="J391" s="30">
        <f t="shared" si="29"/>
        <v>6.6311669397414882E-2</v>
      </c>
      <c r="K391" s="267">
        <f t="shared" si="30"/>
        <v>0.61146610838036286</v>
      </c>
      <c r="L391" s="73"/>
      <c r="M391" s="135">
        <v>5.3483796296296293E-2</v>
      </c>
      <c r="N391" s="101">
        <v>1.2886224205242609</v>
      </c>
      <c r="O391" s="116">
        <v>5.0590277777777776E-2</v>
      </c>
      <c r="P391" s="90">
        <v>1.193610049153468</v>
      </c>
      <c r="Q391" s="117"/>
      <c r="R391" s="101"/>
      <c r="S391" s="117"/>
      <c r="T391" s="126"/>
      <c r="U391" s="174" t="s">
        <v>1213</v>
      </c>
      <c r="V391" s="101">
        <v>1.2533539731682144</v>
      </c>
      <c r="W391" s="116">
        <v>5.0706018518518525E-2</v>
      </c>
      <c r="X391" s="102">
        <v>1.1853354978355004</v>
      </c>
      <c r="Y391" s="116"/>
      <c r="Z391" s="120"/>
      <c r="AA391" s="117"/>
      <c r="AB391" s="126"/>
      <c r="AC391" s="127">
        <v>5.3877314814814815E-2</v>
      </c>
      <c r="AD391" s="128">
        <v>1.2941340005560187</v>
      </c>
      <c r="AE391" s="129"/>
      <c r="AF391" s="128"/>
      <c r="AG391" s="130"/>
      <c r="AH391" s="131"/>
      <c r="AI391" s="234"/>
      <c r="AJ391" s="235"/>
      <c r="AK391" s="236">
        <v>5.1307870370370372E-2</v>
      </c>
      <c r="AL391" s="235">
        <v>1.1580459770114944</v>
      </c>
      <c r="AM391" s="236"/>
      <c r="AN391" s="238"/>
      <c r="AO391" s="234">
        <v>4.8206018518518523E-2</v>
      </c>
      <c r="AP391" s="235">
        <v>1.1299511665762345</v>
      </c>
      <c r="AQ391" s="236">
        <v>7.9247685185185185E-2</v>
      </c>
      <c r="AR391" s="235">
        <v>1.2116439568218016</v>
      </c>
      <c r="AS391" s="236">
        <v>1.3922453703703703E-2</v>
      </c>
      <c r="AT391" s="237">
        <v>1.2967408099464588</v>
      </c>
      <c r="AU391" s="132"/>
    </row>
    <row r="392" spans="2:47" ht="15.6" customHeight="1" x14ac:dyDescent="0.25">
      <c r="B392" s="46" t="s">
        <v>507</v>
      </c>
      <c r="C392" s="10" t="s">
        <v>506</v>
      </c>
      <c r="D392" s="22"/>
      <c r="E392" s="28"/>
      <c r="F392" s="200"/>
      <c r="G392" s="282"/>
      <c r="H392" s="91">
        <v>1.2882058065863677</v>
      </c>
      <c r="I392" s="91">
        <f>H392*0.8</f>
        <v>1.0305646452690942</v>
      </c>
      <c r="J392" s="30">
        <f t="shared" si="29"/>
        <v>5.7253591403838566E-2</v>
      </c>
      <c r="K392" s="267">
        <f t="shared" si="30"/>
        <v>0.62052418637393914</v>
      </c>
      <c r="L392" s="73"/>
      <c r="M392" s="135"/>
      <c r="N392" s="101"/>
      <c r="O392" s="116"/>
      <c r="P392" s="101"/>
      <c r="Q392" s="117"/>
      <c r="R392" s="101"/>
      <c r="S392" s="117"/>
      <c r="T392" s="126"/>
      <c r="U392" s="174"/>
      <c r="V392" s="101"/>
      <c r="W392" s="116"/>
      <c r="X392" s="101"/>
      <c r="Y392" s="116"/>
      <c r="Z392" s="120"/>
      <c r="AA392" s="117"/>
      <c r="AB392" s="126"/>
      <c r="AC392" s="127"/>
      <c r="AD392" s="128"/>
      <c r="AE392" s="129"/>
      <c r="AF392" s="128"/>
      <c r="AG392" s="130">
        <v>1.4276620370370372E-2</v>
      </c>
      <c r="AH392" s="142">
        <v>1.2882058065863677</v>
      </c>
      <c r="AI392" s="234"/>
      <c r="AJ392" s="235"/>
      <c r="AK392" s="236"/>
      <c r="AL392" s="235"/>
      <c r="AM392" s="236"/>
      <c r="AN392" s="238"/>
      <c r="AO392" s="234"/>
      <c r="AP392" s="235"/>
      <c r="AQ392" s="236"/>
      <c r="AR392" s="235"/>
      <c r="AS392" s="236"/>
      <c r="AT392" s="237"/>
      <c r="AU392" s="132"/>
    </row>
    <row r="393" spans="2:47" ht="15.6" customHeight="1" x14ac:dyDescent="0.25">
      <c r="B393" s="46" t="s">
        <v>509</v>
      </c>
      <c r="C393" s="10" t="s">
        <v>508</v>
      </c>
      <c r="D393" s="22"/>
      <c r="E393" s="28"/>
      <c r="F393" s="200"/>
      <c r="G393" s="282"/>
      <c r="H393" s="90">
        <v>1.1391365605416968</v>
      </c>
      <c r="I393" s="90">
        <v>1.1391365605416968</v>
      </c>
      <c r="J393" s="30">
        <f t="shared" si="29"/>
        <v>6.3285364474538711E-2</v>
      </c>
      <c r="K393" s="267">
        <f t="shared" si="30"/>
        <v>0.614492413303239</v>
      </c>
      <c r="L393" s="73"/>
      <c r="M393" s="135"/>
      <c r="N393" s="101"/>
      <c r="O393" s="116"/>
      <c r="P393" s="101"/>
      <c r="Q393" s="117"/>
      <c r="R393" s="101"/>
      <c r="S393" s="117"/>
      <c r="T393" s="126"/>
      <c r="U393" s="174"/>
      <c r="V393" s="101"/>
      <c r="W393" s="116"/>
      <c r="X393" s="101"/>
      <c r="Y393" s="116">
        <v>1.2539467592592501E-2</v>
      </c>
      <c r="Z393" s="125">
        <v>1.1391365605416968</v>
      </c>
      <c r="AA393" s="117"/>
      <c r="AB393" s="126"/>
      <c r="AC393" s="127"/>
      <c r="AD393" s="128"/>
      <c r="AE393" s="129"/>
      <c r="AF393" s="128"/>
      <c r="AG393" s="130">
        <v>1.2738040123456791E-2</v>
      </c>
      <c r="AH393" s="143">
        <v>1.1493768711272019</v>
      </c>
      <c r="AI393" s="234"/>
      <c r="AJ393" s="235"/>
      <c r="AK393" s="236"/>
      <c r="AL393" s="235"/>
      <c r="AM393" s="236"/>
      <c r="AN393" s="238"/>
      <c r="AO393" s="234"/>
      <c r="AP393" s="235"/>
      <c r="AQ393" s="236"/>
      <c r="AR393" s="235"/>
      <c r="AS393" s="236"/>
      <c r="AT393" s="237"/>
      <c r="AU393" s="132"/>
    </row>
    <row r="394" spans="2:47" ht="15.6" customHeight="1" x14ac:dyDescent="0.25">
      <c r="B394" s="46" t="s">
        <v>1386</v>
      </c>
      <c r="C394" s="134" t="s">
        <v>1352</v>
      </c>
      <c r="D394" s="114">
        <v>1991</v>
      </c>
      <c r="E394" s="134" t="s">
        <v>1415</v>
      </c>
      <c r="F394" s="276"/>
      <c r="G394" s="282"/>
      <c r="H394" s="91">
        <v>1.5250976017847184</v>
      </c>
      <c r="I394" s="91">
        <f>H394*0.8</f>
        <v>1.2200780814277747</v>
      </c>
      <c r="J394" s="30">
        <f t="shared" si="29"/>
        <v>6.7782115634876378E-2</v>
      </c>
      <c r="K394" s="267">
        <f t="shared" si="30"/>
        <v>0.60999566214290135</v>
      </c>
      <c r="L394" s="73"/>
      <c r="M394" s="135">
        <v>6.3298611111111111E-2</v>
      </c>
      <c r="N394" s="91">
        <v>1.5250976017847184</v>
      </c>
      <c r="O394" s="116"/>
      <c r="P394" s="101"/>
      <c r="Q394" s="117"/>
      <c r="R394" s="101"/>
      <c r="S394" s="117"/>
      <c r="T394" s="126"/>
      <c r="U394" s="174"/>
      <c r="V394" s="101"/>
      <c r="W394" s="116"/>
      <c r="X394" s="101"/>
      <c r="Y394" s="116"/>
      <c r="Z394" s="120"/>
      <c r="AA394" s="117"/>
      <c r="AB394" s="126"/>
      <c r="AC394" s="127"/>
      <c r="AD394" s="128"/>
      <c r="AE394" s="129"/>
      <c r="AF394" s="128"/>
      <c r="AG394" s="130"/>
      <c r="AH394" s="131"/>
      <c r="AI394" s="234"/>
      <c r="AJ394" s="235"/>
      <c r="AK394" s="236"/>
      <c r="AL394" s="235"/>
      <c r="AM394" s="236"/>
      <c r="AN394" s="238"/>
      <c r="AO394" s="234"/>
      <c r="AP394" s="235"/>
      <c r="AQ394" s="236"/>
      <c r="AR394" s="235"/>
      <c r="AS394" s="236"/>
      <c r="AT394" s="237"/>
      <c r="AU394" s="132"/>
    </row>
    <row r="395" spans="2:47" ht="15.6" customHeight="1" x14ac:dyDescent="0.25">
      <c r="B395" s="46" t="s">
        <v>511</v>
      </c>
      <c r="C395" s="10" t="s">
        <v>510</v>
      </c>
      <c r="D395" s="22"/>
      <c r="E395" s="28"/>
      <c r="F395" s="200"/>
      <c r="G395" s="282"/>
      <c r="H395" s="91">
        <v>1.1495509294715589</v>
      </c>
      <c r="I395" s="91">
        <f>H395*0.8</f>
        <v>0.91964074357724712</v>
      </c>
      <c r="J395" s="30">
        <f t="shared" si="29"/>
        <v>5.1091152420958172E-2</v>
      </c>
      <c r="K395" s="267">
        <f t="shared" si="30"/>
        <v>0.62668662535681952</v>
      </c>
      <c r="L395" s="73"/>
      <c r="M395" s="135"/>
      <c r="N395" s="101"/>
      <c r="O395" s="116"/>
      <c r="P395" s="101"/>
      <c r="Q395" s="117"/>
      <c r="R395" s="101"/>
      <c r="S395" s="117"/>
      <c r="T395" s="126"/>
      <c r="U395" s="174"/>
      <c r="V395" s="101"/>
      <c r="W395" s="116"/>
      <c r="X395" s="101"/>
      <c r="Y395" s="116"/>
      <c r="Z395" s="120"/>
      <c r="AA395" s="117"/>
      <c r="AB395" s="126"/>
      <c r="AC395" s="127"/>
      <c r="AD395" s="128"/>
      <c r="AE395" s="129"/>
      <c r="AF395" s="128"/>
      <c r="AG395" s="130">
        <v>1.273996913580247E-2</v>
      </c>
      <c r="AH395" s="142">
        <v>1.1495509294715589</v>
      </c>
      <c r="AI395" s="234"/>
      <c r="AJ395" s="235"/>
      <c r="AK395" s="236"/>
      <c r="AL395" s="235"/>
      <c r="AM395" s="236"/>
      <c r="AN395" s="238"/>
      <c r="AO395" s="234"/>
      <c r="AP395" s="235"/>
      <c r="AQ395" s="236"/>
      <c r="AR395" s="235"/>
      <c r="AS395" s="236"/>
      <c r="AT395" s="237"/>
      <c r="AU395" s="132"/>
    </row>
    <row r="396" spans="2:47" ht="15.6" customHeight="1" x14ac:dyDescent="0.25">
      <c r="B396" s="60" t="s">
        <v>659</v>
      </c>
      <c r="C396" s="10" t="s">
        <v>658</v>
      </c>
      <c r="D396" s="22">
        <v>1993</v>
      </c>
      <c r="E396" s="28" t="s">
        <v>1266</v>
      </c>
      <c r="F396" s="200"/>
      <c r="G396" s="282"/>
      <c r="H396" s="90">
        <v>1.527580557072638</v>
      </c>
      <c r="I396" s="90">
        <v>1.527580557072638</v>
      </c>
      <c r="J396" s="30">
        <f t="shared" si="29"/>
        <v>8.4865586504035431E-2</v>
      </c>
      <c r="K396" s="267">
        <f t="shared" si="30"/>
        <v>0.59291219127374228</v>
      </c>
      <c r="L396" s="73"/>
      <c r="M396" s="135"/>
      <c r="N396" s="101"/>
      <c r="O396" s="116">
        <v>6.474537037037037E-2</v>
      </c>
      <c r="P396" s="90">
        <v>1.527580557072638</v>
      </c>
      <c r="Q396" s="117"/>
      <c r="R396" s="101"/>
      <c r="S396" s="117"/>
      <c r="T396" s="126"/>
      <c r="U396" s="174"/>
      <c r="V396" s="101"/>
      <c r="W396" s="116">
        <v>6.6689814814814841E-2</v>
      </c>
      <c r="X396" s="102">
        <v>1.5589826839826877</v>
      </c>
      <c r="Y396" s="116">
        <v>1.7538425925925916E-2</v>
      </c>
      <c r="Z396" s="120">
        <v>1.5932623964335344</v>
      </c>
      <c r="AA396" s="117"/>
      <c r="AB396" s="126"/>
      <c r="AC396" s="127"/>
      <c r="AD396" s="128"/>
      <c r="AE396" s="129"/>
      <c r="AF396" s="128"/>
      <c r="AG396" s="130"/>
      <c r="AH396" s="131"/>
      <c r="AI396" s="234"/>
      <c r="AJ396" s="235"/>
      <c r="AK396" s="236"/>
      <c r="AL396" s="235"/>
      <c r="AM396" s="236"/>
      <c r="AN396" s="238"/>
      <c r="AO396" s="234"/>
      <c r="AP396" s="235"/>
      <c r="AQ396" s="236"/>
      <c r="AR396" s="235"/>
      <c r="AS396" s="236"/>
      <c r="AT396" s="237"/>
      <c r="AU396" s="132"/>
    </row>
    <row r="397" spans="2:47" ht="15.6" customHeight="1" x14ac:dyDescent="0.25">
      <c r="B397" s="46" t="s">
        <v>1491</v>
      </c>
      <c r="C397" s="123" t="s">
        <v>1450</v>
      </c>
      <c r="D397" s="114"/>
      <c r="E397" s="123"/>
      <c r="F397" s="199"/>
      <c r="G397" s="282"/>
      <c r="H397" s="91">
        <v>1.7642720507745606</v>
      </c>
      <c r="I397" s="91">
        <f>H397*0.8</f>
        <v>1.4114176406196486</v>
      </c>
      <c r="J397" s="30">
        <f t="shared" si="29"/>
        <v>7.8412091145536031E-2</v>
      </c>
      <c r="K397" s="267">
        <f t="shared" si="30"/>
        <v>0.59936568663224166</v>
      </c>
      <c r="L397" s="73"/>
      <c r="M397" s="135"/>
      <c r="N397" s="101"/>
      <c r="O397" s="116"/>
      <c r="P397" s="101"/>
      <c r="Q397" s="117">
        <v>1.8467476851851794E-2</v>
      </c>
      <c r="R397" s="91">
        <v>1.7642720507745606</v>
      </c>
      <c r="S397" s="117"/>
      <c r="T397" s="126"/>
      <c r="U397" s="174"/>
      <c r="V397" s="101"/>
      <c r="W397" s="116"/>
      <c r="X397" s="101"/>
      <c r="Y397" s="116"/>
      <c r="Z397" s="120"/>
      <c r="AA397" s="117"/>
      <c r="AB397" s="126"/>
      <c r="AC397" s="127"/>
      <c r="AD397" s="128"/>
      <c r="AE397" s="129"/>
      <c r="AF397" s="128"/>
      <c r="AG397" s="130"/>
      <c r="AH397" s="131"/>
      <c r="AI397" s="234"/>
      <c r="AJ397" s="235"/>
      <c r="AK397" s="236"/>
      <c r="AL397" s="235"/>
      <c r="AM397" s="236"/>
      <c r="AN397" s="238"/>
      <c r="AO397" s="234"/>
      <c r="AP397" s="235"/>
      <c r="AQ397" s="236"/>
      <c r="AR397" s="235"/>
      <c r="AS397" s="236"/>
      <c r="AT397" s="237"/>
      <c r="AU397" s="132"/>
    </row>
    <row r="398" spans="2:47" ht="15.6" customHeight="1" x14ac:dyDescent="0.25">
      <c r="B398" s="46" t="s">
        <v>513</v>
      </c>
      <c r="C398" s="10" t="s">
        <v>512</v>
      </c>
      <c r="D398" s="22"/>
      <c r="E398" s="28"/>
      <c r="F398" s="200"/>
      <c r="G398" s="282"/>
      <c r="H398" s="91">
        <v>1.1781929726715004</v>
      </c>
      <c r="I398" s="91">
        <f>H398*0.8</f>
        <v>0.94255437813720033</v>
      </c>
      <c r="J398" s="30">
        <f t="shared" si="29"/>
        <v>5.236413211873335E-2</v>
      </c>
      <c r="K398" s="267">
        <f t="shared" si="30"/>
        <v>0.62541364565904434</v>
      </c>
      <c r="L398" s="73"/>
      <c r="M398" s="135">
        <v>4.8900462962962965E-2</v>
      </c>
      <c r="N398" s="91">
        <v>1.1781929726715004</v>
      </c>
      <c r="O398" s="116"/>
      <c r="P398" s="101"/>
      <c r="Q398" s="117"/>
      <c r="R398" s="101"/>
      <c r="S398" s="117"/>
      <c r="T398" s="126"/>
      <c r="U398" s="174"/>
      <c r="V398" s="101"/>
      <c r="W398" s="116"/>
      <c r="X398" s="101"/>
      <c r="Y398" s="116"/>
      <c r="Z398" s="120"/>
      <c r="AA398" s="117"/>
      <c r="AB398" s="126"/>
      <c r="AC398" s="127"/>
      <c r="AD398" s="128"/>
      <c r="AE398" s="129"/>
      <c r="AF398" s="128"/>
      <c r="AG398" s="130"/>
      <c r="AH398" s="131"/>
      <c r="AI398" s="234">
        <v>4.809027777777778E-2</v>
      </c>
      <c r="AJ398" s="235">
        <v>1.109479305740988</v>
      </c>
      <c r="AK398" s="236"/>
      <c r="AL398" s="235"/>
      <c r="AM398" s="236"/>
      <c r="AN398" s="238"/>
      <c r="AO398" s="234">
        <v>4.3020833333333335E-2</v>
      </c>
      <c r="AP398" s="235">
        <v>1.0084102007596312</v>
      </c>
      <c r="AQ398" s="236"/>
      <c r="AR398" s="235"/>
      <c r="AS398" s="236"/>
      <c r="AT398" s="237"/>
      <c r="AU398" s="132"/>
    </row>
    <row r="399" spans="2:47" ht="15.6" customHeight="1" x14ac:dyDescent="0.25">
      <c r="B399" s="46" t="s">
        <v>515</v>
      </c>
      <c r="C399" s="10" t="s">
        <v>514</v>
      </c>
      <c r="D399" s="22">
        <v>1953</v>
      </c>
      <c r="E399" s="28" t="s">
        <v>718</v>
      </c>
      <c r="F399" s="200"/>
      <c r="G399" s="282"/>
      <c r="H399" s="91">
        <v>1.2271337225465666</v>
      </c>
      <c r="I399" s="91">
        <f>H399*0.8</f>
        <v>0.98170697803725337</v>
      </c>
      <c r="J399" s="30">
        <f t="shared" si="29"/>
        <v>5.4539276557625187E-2</v>
      </c>
      <c r="K399" s="267">
        <f t="shared" si="30"/>
        <v>0.62323850122015256</v>
      </c>
      <c r="L399" s="73"/>
      <c r="M399" s="135"/>
      <c r="N399" s="101"/>
      <c r="O399" s="116"/>
      <c r="P399" s="101"/>
      <c r="Q399" s="117"/>
      <c r="R399" s="101"/>
      <c r="S399" s="117"/>
      <c r="T399" s="126"/>
      <c r="U399" s="174"/>
      <c r="V399" s="101"/>
      <c r="W399" s="116"/>
      <c r="X399" s="101"/>
      <c r="Y399" s="116"/>
      <c r="Z399" s="120"/>
      <c r="AA399" s="117"/>
      <c r="AB399" s="126"/>
      <c r="AC399" s="127">
        <v>5.1087962962962967E-2</v>
      </c>
      <c r="AD399" s="136">
        <v>1.2271337225465666</v>
      </c>
      <c r="AE399" s="129"/>
      <c r="AF399" s="128"/>
      <c r="AG399" s="130"/>
      <c r="AH399" s="131"/>
      <c r="AI399" s="234">
        <v>5.151620370370371E-2</v>
      </c>
      <c r="AJ399" s="235">
        <v>1.1885180240320428</v>
      </c>
      <c r="AK399" s="236"/>
      <c r="AL399" s="235"/>
      <c r="AM399" s="236"/>
      <c r="AN399" s="238"/>
      <c r="AO399" s="234">
        <v>4.6898148148148154E-2</v>
      </c>
      <c r="AP399" s="235">
        <v>1.099294628323386</v>
      </c>
      <c r="AQ399" s="236"/>
      <c r="AR399" s="235"/>
      <c r="AS399" s="236"/>
      <c r="AT399" s="237"/>
      <c r="AU399" s="132"/>
    </row>
    <row r="400" spans="2:47" ht="15.6" customHeight="1" x14ac:dyDescent="0.25">
      <c r="B400" s="46" t="s">
        <v>519</v>
      </c>
      <c r="C400" s="10" t="s">
        <v>518</v>
      </c>
      <c r="D400" s="22">
        <v>1975</v>
      </c>
      <c r="E400" s="28" t="s">
        <v>709</v>
      </c>
      <c r="F400" s="200"/>
      <c r="G400" s="282"/>
      <c r="H400" s="90">
        <v>1.4322364751812606</v>
      </c>
      <c r="I400" s="90">
        <v>1.4322364751812606</v>
      </c>
      <c r="J400" s="30">
        <f t="shared" si="29"/>
        <v>7.9568693065625584E-2</v>
      </c>
      <c r="K400" s="267">
        <f t="shared" si="30"/>
        <v>0.59820908471215217</v>
      </c>
      <c r="L400" s="73"/>
      <c r="M400" s="135">
        <v>5.9444444444444446E-2</v>
      </c>
      <c r="N400" s="90">
        <v>1.4322364751812606</v>
      </c>
      <c r="O400" s="116">
        <v>6.3449074074074074E-2</v>
      </c>
      <c r="P400" s="101">
        <v>1.4969961769524849</v>
      </c>
      <c r="Q400" s="117">
        <v>1.5935648148148074E-2</v>
      </c>
      <c r="R400" s="101">
        <v>1.5223963113258685</v>
      </c>
      <c r="S400" s="117">
        <v>7.4444444444444313E-2</v>
      </c>
      <c r="T400" s="153">
        <v>1.4065165099497023</v>
      </c>
      <c r="U400" s="174" t="s">
        <v>1207</v>
      </c>
      <c r="V400" s="101">
        <v>1.4040247678018574</v>
      </c>
      <c r="W400" s="116">
        <v>5.9398148148148144E-2</v>
      </c>
      <c r="X400" s="102">
        <v>1.3885281385281412</v>
      </c>
      <c r="Y400" s="116">
        <v>1.5231250000000029E-2</v>
      </c>
      <c r="Z400" s="120">
        <v>1.383669091979653</v>
      </c>
      <c r="AA400" s="117">
        <v>7.8611111111111187E-2</v>
      </c>
      <c r="AB400" s="126">
        <v>1.3939932159383022</v>
      </c>
      <c r="AC400" s="127">
        <v>6.21875E-2</v>
      </c>
      <c r="AD400" s="139">
        <v>1.4937447873227687</v>
      </c>
      <c r="AE400" s="129"/>
      <c r="AF400" s="128"/>
      <c r="AG400" s="130"/>
      <c r="AH400" s="131"/>
      <c r="AI400" s="234"/>
      <c r="AJ400" s="235"/>
      <c r="AK400" s="236"/>
      <c r="AL400" s="235"/>
      <c r="AM400" s="236"/>
      <c r="AN400" s="238"/>
      <c r="AO400" s="234"/>
      <c r="AP400" s="235"/>
      <c r="AQ400" s="236"/>
      <c r="AR400" s="235"/>
      <c r="AS400" s="236"/>
      <c r="AT400" s="237"/>
      <c r="AU400" s="132"/>
    </row>
    <row r="401" spans="2:47" ht="15.6" customHeight="1" x14ac:dyDescent="0.25">
      <c r="B401" s="62" t="s">
        <v>987</v>
      </c>
      <c r="C401" s="55" t="s">
        <v>1097</v>
      </c>
      <c r="D401" s="22"/>
      <c r="E401" s="55" t="s">
        <v>1114</v>
      </c>
      <c r="F401" s="200"/>
      <c r="G401" s="282"/>
      <c r="H401" s="91">
        <v>1.7964734827774786</v>
      </c>
      <c r="I401" s="91">
        <f>H401*0.8</f>
        <v>1.4371787862219829</v>
      </c>
      <c r="J401" s="30">
        <f t="shared" si="29"/>
        <v>7.9843265901221275E-2</v>
      </c>
      <c r="K401" s="267">
        <f t="shared" si="30"/>
        <v>0.59793451187655644</v>
      </c>
      <c r="L401" s="73"/>
      <c r="M401" s="135"/>
      <c r="N401" s="101"/>
      <c r="O401" s="116"/>
      <c r="P401" s="101"/>
      <c r="Q401" s="117"/>
      <c r="R401" s="101"/>
      <c r="S401" s="117"/>
      <c r="T401" s="126"/>
      <c r="U401" s="174"/>
      <c r="V401" s="101"/>
      <c r="W401" s="116"/>
      <c r="X401" s="101"/>
      <c r="Y401" s="116">
        <v>1.9775347222222184E-2</v>
      </c>
      <c r="Z401" s="138">
        <v>1.7964734827774786</v>
      </c>
      <c r="AA401" s="117"/>
      <c r="AB401" s="126"/>
      <c r="AC401" s="127"/>
      <c r="AD401" s="128"/>
      <c r="AE401" s="129"/>
      <c r="AF401" s="128"/>
      <c r="AG401" s="130"/>
      <c r="AH401" s="131"/>
      <c r="AI401" s="234"/>
      <c r="AJ401" s="235"/>
      <c r="AK401" s="236"/>
      <c r="AL401" s="235"/>
      <c r="AM401" s="236"/>
      <c r="AN401" s="238"/>
      <c r="AO401" s="234"/>
      <c r="AP401" s="235"/>
      <c r="AQ401" s="236"/>
      <c r="AR401" s="235"/>
      <c r="AS401" s="236"/>
      <c r="AT401" s="237"/>
      <c r="AU401" s="132"/>
    </row>
    <row r="402" spans="2:47" ht="15.6" customHeight="1" x14ac:dyDescent="0.25">
      <c r="B402" s="46" t="s">
        <v>523</v>
      </c>
      <c r="C402" s="57" t="s">
        <v>522</v>
      </c>
      <c r="D402" s="58">
        <v>1977</v>
      </c>
      <c r="E402" s="59" t="s">
        <v>709</v>
      </c>
      <c r="F402" s="201">
        <v>1</v>
      </c>
      <c r="G402" s="284">
        <v>43244</v>
      </c>
      <c r="H402" s="90">
        <v>1.5574456218627999</v>
      </c>
      <c r="I402" s="90">
        <v>1.5574456218627999</v>
      </c>
      <c r="J402" s="30">
        <f t="shared" si="29"/>
        <v>8.6524756770155545E-2</v>
      </c>
      <c r="K402" s="267">
        <f t="shared" si="30"/>
        <v>0.59125302100762211</v>
      </c>
      <c r="L402" s="73"/>
      <c r="M402" s="135">
        <v>6.4641203703703701E-2</v>
      </c>
      <c r="N402" s="90">
        <v>1.5574456218627999</v>
      </c>
      <c r="O402" s="116" t="s">
        <v>592</v>
      </c>
      <c r="P402" s="101">
        <v>0</v>
      </c>
      <c r="Q402" s="117"/>
      <c r="R402" s="101"/>
      <c r="S402" s="117">
        <v>8.3657407407407347E-2</v>
      </c>
      <c r="T402" s="126">
        <v>1.5805816750492008</v>
      </c>
      <c r="U402" s="174" t="s">
        <v>1205</v>
      </c>
      <c r="V402" s="101">
        <v>1.5074819401444788</v>
      </c>
      <c r="W402" s="116">
        <v>5.9085648148148096E-2</v>
      </c>
      <c r="X402" s="102">
        <v>1.3812229437229453</v>
      </c>
      <c r="Y402" s="116"/>
      <c r="Z402" s="120"/>
      <c r="AA402" s="36">
        <v>7.9122656159294147E-2</v>
      </c>
      <c r="AB402" s="126">
        <v>1.4031</v>
      </c>
      <c r="AC402" s="127"/>
      <c r="AD402" s="128"/>
      <c r="AE402" s="129">
        <v>5.8252314814814819E-2</v>
      </c>
      <c r="AF402" s="128">
        <v>1.3297225891677675</v>
      </c>
      <c r="AG402" s="130"/>
      <c r="AH402" s="131"/>
      <c r="AI402" s="234"/>
      <c r="AJ402" s="235"/>
      <c r="AK402" s="236">
        <v>5.3749999999999999E-2</v>
      </c>
      <c r="AL402" s="235">
        <v>1.2131661442006272</v>
      </c>
      <c r="AM402" s="236"/>
      <c r="AN402" s="238"/>
      <c r="AO402" s="234"/>
      <c r="AP402" s="235"/>
      <c r="AQ402" s="236">
        <v>8.9189814814814819E-2</v>
      </c>
      <c r="AR402" s="235">
        <v>1.3636524508936474</v>
      </c>
      <c r="AS402" s="236"/>
      <c r="AT402" s="237"/>
      <c r="AU402" s="132"/>
    </row>
    <row r="403" spans="2:47" ht="15.6" customHeight="1" x14ac:dyDescent="0.25">
      <c r="B403" s="46" t="s">
        <v>1479</v>
      </c>
      <c r="C403" s="123" t="s">
        <v>1439</v>
      </c>
      <c r="D403" s="114"/>
      <c r="E403" s="123" t="s">
        <v>1459</v>
      </c>
      <c r="F403" s="199"/>
      <c r="G403" s="282"/>
      <c r="H403" s="91">
        <v>1.3523811629938423</v>
      </c>
      <c r="I403" s="91">
        <f>H403*0.8</f>
        <v>1.0819049303950738</v>
      </c>
      <c r="J403" s="30">
        <f t="shared" si="29"/>
        <v>6.0105829466392986E-2</v>
      </c>
      <c r="K403" s="267">
        <f t="shared" si="30"/>
        <v>0.61767194831138472</v>
      </c>
      <c r="L403" s="73"/>
      <c r="M403" s="135"/>
      <c r="N403" s="101"/>
      <c r="O403" s="116"/>
      <c r="P403" s="101"/>
      <c r="Q403" s="117">
        <v>1.4156018518518443E-2</v>
      </c>
      <c r="R403" s="91">
        <v>1.3523811629938423</v>
      </c>
      <c r="S403" s="117"/>
      <c r="T403" s="126"/>
      <c r="U403" s="174"/>
      <c r="V403" s="101"/>
      <c r="W403" s="116"/>
      <c r="X403" s="101"/>
      <c r="Y403" s="116"/>
      <c r="Z403" s="120"/>
      <c r="AA403" s="117"/>
      <c r="AB403" s="126"/>
      <c r="AC403" s="127"/>
      <c r="AD403" s="128"/>
      <c r="AE403" s="129"/>
      <c r="AF403" s="128"/>
      <c r="AG403" s="130"/>
      <c r="AH403" s="131"/>
      <c r="AI403" s="234"/>
      <c r="AJ403" s="235"/>
      <c r="AK403" s="236"/>
      <c r="AL403" s="235"/>
      <c r="AM403" s="236"/>
      <c r="AN403" s="238"/>
      <c r="AO403" s="234"/>
      <c r="AP403" s="235"/>
      <c r="AQ403" s="236"/>
      <c r="AR403" s="235"/>
      <c r="AS403" s="236"/>
      <c r="AT403" s="237"/>
      <c r="AU403" s="132"/>
    </row>
    <row r="404" spans="2:47" ht="15.6" customHeight="1" x14ac:dyDescent="0.25">
      <c r="B404" s="46" t="s">
        <v>525</v>
      </c>
      <c r="C404" s="10" t="s">
        <v>524</v>
      </c>
      <c r="D404" s="22">
        <v>1994</v>
      </c>
      <c r="E404" s="28" t="s">
        <v>718</v>
      </c>
      <c r="F404" s="200"/>
      <c r="G404" s="282"/>
      <c r="H404" s="90">
        <v>1.4122745944440573</v>
      </c>
      <c r="I404" s="90">
        <v>1.4122745944440573</v>
      </c>
      <c r="J404" s="30">
        <f t="shared" si="29"/>
        <v>7.845969969133651E-2</v>
      </c>
      <c r="K404" s="267">
        <f t="shared" si="30"/>
        <v>0.59931807808644122</v>
      </c>
      <c r="L404" s="73"/>
      <c r="M404" s="135"/>
      <c r="N404" s="101"/>
      <c r="O404" s="116"/>
      <c r="P404" s="101"/>
      <c r="Q404" s="117"/>
      <c r="R404" s="101"/>
      <c r="S404" s="117"/>
      <c r="T404" s="126"/>
      <c r="U404" s="174"/>
      <c r="V404" s="101"/>
      <c r="W404" s="116"/>
      <c r="X404" s="101"/>
      <c r="Y404" s="116"/>
      <c r="Z404" s="120"/>
      <c r="AA404" s="117"/>
      <c r="AB404" s="126"/>
      <c r="AC404" s="127">
        <v>6.3587962962962971E-2</v>
      </c>
      <c r="AD404" s="128">
        <v>1.5273839310536559</v>
      </c>
      <c r="AE404" s="129"/>
      <c r="AF404" s="128"/>
      <c r="AG404" s="130">
        <v>1.5651620370370368E-2</v>
      </c>
      <c r="AH404" s="145">
        <v>1.4122745944440573</v>
      </c>
      <c r="AI404" s="234"/>
      <c r="AJ404" s="235"/>
      <c r="AK404" s="236"/>
      <c r="AL404" s="235"/>
      <c r="AM404" s="236"/>
      <c r="AN404" s="238"/>
      <c r="AO404" s="234">
        <v>5.4895833333333331E-2</v>
      </c>
      <c r="AP404" s="235">
        <v>1.2867607162235486</v>
      </c>
      <c r="AQ404" s="236"/>
      <c r="AR404" s="235"/>
      <c r="AS404" s="236"/>
      <c r="AT404" s="237"/>
      <c r="AU404" s="132"/>
    </row>
    <row r="405" spans="2:47" ht="15.6" customHeight="1" x14ac:dyDescent="0.25">
      <c r="B405" s="46" t="s">
        <v>527</v>
      </c>
      <c r="C405" s="57" t="s">
        <v>526</v>
      </c>
      <c r="D405" s="58">
        <v>1968</v>
      </c>
      <c r="E405" s="59" t="s">
        <v>734</v>
      </c>
      <c r="F405" s="201">
        <v>1</v>
      </c>
      <c r="G405" s="282">
        <v>43164</v>
      </c>
      <c r="H405" s="90">
        <v>1.2328886945112607</v>
      </c>
      <c r="I405" s="90">
        <v>1.2328886945112607</v>
      </c>
      <c r="J405" s="30">
        <f t="shared" si="29"/>
        <v>6.8493816361736709E-2</v>
      </c>
      <c r="K405" s="267">
        <f t="shared" si="30"/>
        <v>0.60928396141604102</v>
      </c>
      <c r="L405" s="73"/>
      <c r="M405" s="135"/>
      <c r="N405" s="101"/>
      <c r="O405" s="116"/>
      <c r="P405" s="101"/>
      <c r="Q405" s="117">
        <v>1.4198495370370323E-2</v>
      </c>
      <c r="R405" s="101">
        <v>1.3564391468282528</v>
      </c>
      <c r="S405" s="117">
        <v>6.5254629629629579E-2</v>
      </c>
      <c r="T405" s="144">
        <v>1.2328886945112607</v>
      </c>
      <c r="U405" s="174" t="s">
        <v>1201</v>
      </c>
      <c r="V405" s="101">
        <v>1.3725490196078429</v>
      </c>
      <c r="W405" s="116">
        <v>5.2662037037036979E-2</v>
      </c>
      <c r="X405" s="102">
        <v>1.2310606060606071</v>
      </c>
      <c r="Y405" s="116">
        <v>1.4260416666666664E-2</v>
      </c>
      <c r="Z405" s="120">
        <v>1.2954746183286425</v>
      </c>
      <c r="AA405" s="117">
        <v>7.1681375067273456E-2</v>
      </c>
      <c r="AB405" s="126">
        <v>1.271109759683636</v>
      </c>
      <c r="AC405" s="127">
        <v>5.8067129629629628E-2</v>
      </c>
      <c r="AD405" s="128">
        <v>1.3947734222963579</v>
      </c>
      <c r="AE405" s="129">
        <v>5.6724537037037039E-2</v>
      </c>
      <c r="AF405" s="139">
        <v>1.2948480845442536</v>
      </c>
      <c r="AG405" s="130"/>
      <c r="AH405" s="131"/>
      <c r="AI405" s="234"/>
      <c r="AJ405" s="235"/>
      <c r="AK405" s="236"/>
      <c r="AL405" s="235"/>
      <c r="AM405" s="236"/>
      <c r="AN405" s="238"/>
      <c r="AO405" s="234"/>
      <c r="AP405" s="235"/>
      <c r="AQ405" s="236"/>
      <c r="AR405" s="235"/>
      <c r="AS405" s="236"/>
      <c r="AT405" s="237"/>
      <c r="AU405" s="132"/>
    </row>
    <row r="406" spans="2:47" ht="15.6" customHeight="1" x14ac:dyDescent="0.25">
      <c r="B406" s="46" t="s">
        <v>1483</v>
      </c>
      <c r="C406" s="123" t="s">
        <v>1443</v>
      </c>
      <c r="D406" s="114"/>
      <c r="E406" s="123"/>
      <c r="F406" s="199"/>
      <c r="G406" s="282"/>
      <c r="H406" s="91">
        <v>1.4497617178429774</v>
      </c>
      <c r="I406" s="91">
        <f>H406*0.8</f>
        <v>1.159809374274382</v>
      </c>
      <c r="J406" s="30">
        <f t="shared" si="29"/>
        <v>6.4433854126354551E-2</v>
      </c>
      <c r="K406" s="267">
        <f t="shared" si="30"/>
        <v>0.6133439236514231</v>
      </c>
      <c r="L406" s="73"/>
      <c r="M406" s="135"/>
      <c r="N406" s="101"/>
      <c r="O406" s="116"/>
      <c r="P406" s="101"/>
      <c r="Q406" s="117">
        <v>1.5175347222222246E-2</v>
      </c>
      <c r="R406" s="91">
        <v>1.4497617178429774</v>
      </c>
      <c r="S406" s="117"/>
      <c r="T406" s="126"/>
      <c r="U406" s="174"/>
      <c r="V406" s="101"/>
      <c r="W406" s="116"/>
      <c r="X406" s="101"/>
      <c r="Y406" s="116"/>
      <c r="Z406" s="120"/>
      <c r="AA406" s="117"/>
      <c r="AB406" s="126"/>
      <c r="AC406" s="127"/>
      <c r="AD406" s="128"/>
      <c r="AE406" s="129"/>
      <c r="AF406" s="128"/>
      <c r="AG406" s="130"/>
      <c r="AH406" s="131"/>
      <c r="AI406" s="234"/>
      <c r="AJ406" s="235"/>
      <c r="AK406" s="236"/>
      <c r="AL406" s="235"/>
      <c r="AM406" s="236"/>
      <c r="AN406" s="238"/>
      <c r="AO406" s="234"/>
      <c r="AP406" s="235"/>
      <c r="AQ406" s="236"/>
      <c r="AR406" s="235"/>
      <c r="AS406" s="236"/>
      <c r="AT406" s="237"/>
      <c r="AU406" s="132"/>
    </row>
    <row r="407" spans="2:47" ht="15.6" customHeight="1" x14ac:dyDescent="0.25">
      <c r="B407" s="46" t="s">
        <v>1463</v>
      </c>
      <c r="C407" s="123" t="s">
        <v>1423</v>
      </c>
      <c r="D407" s="114"/>
      <c r="E407" s="123"/>
      <c r="F407" s="199"/>
      <c r="G407" s="282"/>
      <c r="H407" s="91">
        <v>1</v>
      </c>
      <c r="I407" s="91">
        <f>H407*0.8</f>
        <v>0.8</v>
      </c>
      <c r="J407" s="30">
        <f t="shared" ref="J407:J439" si="31">$J$4*I407</f>
        <v>4.4444444444444446E-2</v>
      </c>
      <c r="K407" s="267">
        <f t="shared" si="30"/>
        <v>0.6333333333333333</v>
      </c>
      <c r="L407" s="73"/>
      <c r="M407" s="135"/>
      <c r="N407" s="101"/>
      <c r="O407" s="116"/>
      <c r="P407" s="101"/>
      <c r="Q407" s="117">
        <v>1.0467476851851787E-2</v>
      </c>
      <c r="R407" s="91">
        <v>1</v>
      </c>
      <c r="S407" s="117"/>
      <c r="T407" s="126"/>
      <c r="U407" s="174"/>
      <c r="V407" s="101"/>
      <c r="W407" s="116"/>
      <c r="X407" s="101"/>
      <c r="Y407" s="116"/>
      <c r="Z407" s="120"/>
      <c r="AA407" s="117"/>
      <c r="AB407" s="126"/>
      <c r="AC407" s="127"/>
      <c r="AD407" s="128"/>
      <c r="AE407" s="129"/>
      <c r="AF407" s="128"/>
      <c r="AG407" s="130"/>
      <c r="AH407" s="131"/>
      <c r="AI407" s="234"/>
      <c r="AJ407" s="235"/>
      <c r="AK407" s="236"/>
      <c r="AL407" s="235"/>
      <c r="AM407" s="236"/>
      <c r="AN407" s="238"/>
      <c r="AO407" s="234"/>
      <c r="AP407" s="235"/>
      <c r="AQ407" s="236"/>
      <c r="AR407" s="235"/>
      <c r="AS407" s="236"/>
      <c r="AT407" s="237"/>
      <c r="AU407" s="132"/>
    </row>
    <row r="408" spans="2:47" ht="15.6" customHeight="1" x14ac:dyDescent="0.25">
      <c r="B408" s="46" t="s">
        <v>1273</v>
      </c>
      <c r="C408" s="194" t="s">
        <v>1276</v>
      </c>
      <c r="D408" s="58">
        <v>1983</v>
      </c>
      <c r="E408" s="194" t="s">
        <v>717</v>
      </c>
      <c r="F408" s="201">
        <v>1</v>
      </c>
      <c r="G408" s="282">
        <v>43242</v>
      </c>
      <c r="H408" s="91">
        <v>1.4738683577520253</v>
      </c>
      <c r="I408" s="91">
        <f>H408*0.8</f>
        <v>1.1790946862016203</v>
      </c>
      <c r="J408" s="30">
        <f t="shared" si="31"/>
        <v>6.5505260344534452E-2</v>
      </c>
      <c r="K408" s="267">
        <f t="shared" si="30"/>
        <v>0.61227251743324329</v>
      </c>
      <c r="L408" s="73"/>
      <c r="M408" s="135"/>
      <c r="N408" s="101"/>
      <c r="O408" s="116"/>
      <c r="P408" s="101"/>
      <c r="Q408" s="117"/>
      <c r="R408" s="101"/>
      <c r="S408" s="117">
        <v>7.8009259259259389E-2</v>
      </c>
      <c r="T408" s="149">
        <v>1.4738683577520253</v>
      </c>
      <c r="U408" s="174"/>
      <c r="V408" s="101"/>
      <c r="W408" s="116"/>
      <c r="X408" s="101"/>
      <c r="Y408" s="116"/>
      <c r="Z408" s="120"/>
      <c r="AA408" s="117"/>
      <c r="AB408" s="126"/>
      <c r="AC408" s="127"/>
      <c r="AD408" s="128"/>
      <c r="AE408" s="129"/>
      <c r="AF408" s="128"/>
      <c r="AG408" s="130"/>
      <c r="AH408" s="131"/>
      <c r="AI408" s="234"/>
      <c r="AJ408" s="235"/>
      <c r="AK408" s="236"/>
      <c r="AL408" s="235"/>
      <c r="AM408" s="236"/>
      <c r="AN408" s="238"/>
      <c r="AO408" s="234"/>
      <c r="AP408" s="235"/>
      <c r="AQ408" s="236"/>
      <c r="AR408" s="235"/>
      <c r="AS408" s="236"/>
      <c r="AT408" s="237"/>
      <c r="AU408" s="132"/>
    </row>
    <row r="409" spans="2:47" ht="15.6" customHeight="1" x14ac:dyDescent="0.25">
      <c r="B409" s="46" t="s">
        <v>1471</v>
      </c>
      <c r="C409" s="123" t="s">
        <v>1431</v>
      </c>
      <c r="D409" s="114"/>
      <c r="E409" s="123"/>
      <c r="F409" s="199"/>
      <c r="G409" s="282"/>
      <c r="H409" s="91">
        <v>1.1676599697033403</v>
      </c>
      <c r="I409" s="91">
        <f>H409*0.8</f>
        <v>0.93412797576267226</v>
      </c>
      <c r="J409" s="30">
        <f t="shared" si="31"/>
        <v>5.1895998653481788E-2</v>
      </c>
      <c r="K409" s="267">
        <f t="shared" si="30"/>
        <v>0.62588177912429588</v>
      </c>
      <c r="L409" s="73"/>
      <c r="M409" s="135"/>
      <c r="N409" s="101"/>
      <c r="O409" s="116"/>
      <c r="P409" s="101"/>
      <c r="Q409" s="117">
        <v>1.2222453703703673E-2</v>
      </c>
      <c r="R409" s="91">
        <v>1.1676599697033403</v>
      </c>
      <c r="S409" s="117"/>
      <c r="T409" s="126"/>
      <c r="U409" s="174"/>
      <c r="V409" s="101"/>
      <c r="W409" s="116"/>
      <c r="X409" s="101"/>
      <c r="Y409" s="116"/>
      <c r="Z409" s="120"/>
      <c r="AA409" s="117"/>
      <c r="AB409" s="126"/>
      <c r="AC409" s="127"/>
      <c r="AD409" s="128"/>
      <c r="AE409" s="129"/>
      <c r="AF409" s="128"/>
      <c r="AG409" s="130"/>
      <c r="AH409" s="131"/>
      <c r="AI409" s="234"/>
      <c r="AJ409" s="235"/>
      <c r="AK409" s="236"/>
      <c r="AL409" s="235"/>
      <c r="AM409" s="236"/>
      <c r="AN409" s="238"/>
      <c r="AO409" s="234"/>
      <c r="AP409" s="235"/>
      <c r="AQ409" s="236"/>
      <c r="AR409" s="235"/>
      <c r="AS409" s="236"/>
      <c r="AT409" s="237"/>
      <c r="AU409" s="132"/>
    </row>
    <row r="410" spans="2:47" ht="15.6" customHeight="1" x14ac:dyDescent="0.25">
      <c r="B410" s="62" t="s">
        <v>976</v>
      </c>
      <c r="C410" s="55" t="s">
        <v>1498</v>
      </c>
      <c r="D410" s="22"/>
      <c r="E410" s="55" t="s">
        <v>1114</v>
      </c>
      <c r="F410" s="200"/>
      <c r="G410" s="282"/>
      <c r="H410" s="90">
        <v>1.5060869757516158</v>
      </c>
      <c r="I410" s="90">
        <v>1.5060869757516158</v>
      </c>
      <c r="J410" s="30">
        <f t="shared" si="31"/>
        <v>8.3671498652867535E-2</v>
      </c>
      <c r="K410" s="267">
        <f t="shared" si="30"/>
        <v>0.59410627912491021</v>
      </c>
      <c r="L410" s="73"/>
      <c r="M410" s="135"/>
      <c r="N410" s="101"/>
      <c r="O410" s="116"/>
      <c r="P410" s="101"/>
      <c r="Q410" s="117">
        <v>1.5764930555555501E-2</v>
      </c>
      <c r="R410" s="90">
        <v>1.5060869757516158</v>
      </c>
      <c r="S410" s="117"/>
      <c r="T410" s="126"/>
      <c r="U410" s="174"/>
      <c r="V410" s="101"/>
      <c r="W410" s="116"/>
      <c r="X410" s="101"/>
      <c r="Y410" s="116">
        <v>1.8360763888888854E-2</v>
      </c>
      <c r="Z410" s="140">
        <v>1.6679669428439292</v>
      </c>
      <c r="AA410" s="117"/>
      <c r="AB410" s="126"/>
      <c r="AC410" s="127"/>
      <c r="AD410" s="128"/>
      <c r="AE410" s="129"/>
      <c r="AF410" s="128"/>
      <c r="AG410" s="130"/>
      <c r="AH410" s="131"/>
      <c r="AI410" s="234"/>
      <c r="AJ410" s="235"/>
      <c r="AK410" s="236"/>
      <c r="AL410" s="235"/>
      <c r="AM410" s="236"/>
      <c r="AN410" s="238"/>
      <c r="AO410" s="234"/>
      <c r="AP410" s="235"/>
      <c r="AQ410" s="236"/>
      <c r="AR410" s="235"/>
      <c r="AS410" s="236"/>
      <c r="AT410" s="237"/>
      <c r="AU410" s="132"/>
    </row>
    <row r="411" spans="2:47" ht="15.6" customHeight="1" x14ac:dyDescent="0.25">
      <c r="B411" s="62" t="s">
        <v>985</v>
      </c>
      <c r="C411" s="55" t="s">
        <v>1499</v>
      </c>
      <c r="D411" s="22"/>
      <c r="E411" s="55" t="s">
        <v>1114</v>
      </c>
      <c r="F411" s="200"/>
      <c r="G411" s="282"/>
      <c r="H411" s="90">
        <v>1.7801657063548919</v>
      </c>
      <c r="I411" s="90">
        <v>1.7801657063548919</v>
      </c>
      <c r="J411" s="30">
        <f t="shared" si="31"/>
        <v>9.8898094797493993E-2</v>
      </c>
      <c r="K411" s="267">
        <v>0.58333333333333304</v>
      </c>
      <c r="L411" s="73"/>
      <c r="M411" s="135"/>
      <c r="N411" s="101"/>
      <c r="O411" s="116"/>
      <c r="P411" s="101"/>
      <c r="Q411" s="117">
        <v>2.2064351851851849E-2</v>
      </c>
      <c r="R411" s="101">
        <v>2.1078959298532842</v>
      </c>
      <c r="S411" s="117"/>
      <c r="T411" s="126"/>
      <c r="U411" s="174"/>
      <c r="V411" s="101"/>
      <c r="W411" s="116"/>
      <c r="X411" s="101"/>
      <c r="Y411" s="116">
        <v>1.9595833333333368E-2</v>
      </c>
      <c r="Z411" s="125">
        <v>1.7801657063548919</v>
      </c>
      <c r="AA411" s="117"/>
      <c r="AB411" s="126"/>
      <c r="AC411" s="127"/>
      <c r="AD411" s="128"/>
      <c r="AE411" s="129"/>
      <c r="AF411" s="128"/>
      <c r="AG411" s="130"/>
      <c r="AH411" s="131"/>
      <c r="AI411" s="234"/>
      <c r="AJ411" s="235"/>
      <c r="AK411" s="236"/>
      <c r="AL411" s="235"/>
      <c r="AM411" s="236"/>
      <c r="AN411" s="238"/>
      <c r="AO411" s="234"/>
      <c r="AP411" s="235"/>
      <c r="AQ411" s="236"/>
      <c r="AR411" s="235"/>
      <c r="AS411" s="236"/>
      <c r="AT411" s="237"/>
      <c r="AU411" s="132"/>
    </row>
    <row r="412" spans="2:47" ht="15.6" customHeight="1" x14ac:dyDescent="0.25">
      <c r="B412" s="265" t="s">
        <v>1596</v>
      </c>
      <c r="C412" s="3" t="s">
        <v>1545</v>
      </c>
      <c r="D412" s="213">
        <v>1982</v>
      </c>
      <c r="E412" s="3" t="s">
        <v>1546</v>
      </c>
      <c r="F412" s="199"/>
      <c r="G412" s="284"/>
      <c r="H412" s="91">
        <v>1.5047406581148914</v>
      </c>
      <c r="I412" s="91">
        <f>H412*0.8</f>
        <v>1.2037925264919132</v>
      </c>
      <c r="J412" s="30">
        <f t="shared" si="31"/>
        <v>6.6877362582884056E-2</v>
      </c>
      <c r="K412" s="267">
        <f t="shared" ref="K412:K458" si="32">$K$4-$J$4*(I412/$I$4)</f>
        <v>0.61090041519489369</v>
      </c>
      <c r="L412" s="74"/>
      <c r="M412" s="135">
        <v>6.2453703703703706E-2</v>
      </c>
      <c r="N412" s="91">
        <v>1.5047406581148914</v>
      </c>
      <c r="O412" s="69"/>
      <c r="P412" s="80"/>
      <c r="Q412" s="72"/>
      <c r="R412" s="80"/>
      <c r="S412" s="63"/>
      <c r="T412" s="96"/>
      <c r="U412" s="203"/>
      <c r="V412" s="80"/>
      <c r="W412" s="69"/>
      <c r="X412" s="80"/>
      <c r="Y412" s="69"/>
      <c r="Z412" s="82"/>
      <c r="AA412" s="72"/>
      <c r="AB412" s="100"/>
      <c r="AC412" s="70"/>
      <c r="AD412" s="87"/>
      <c r="AE412" s="66"/>
      <c r="AF412" s="87"/>
      <c r="AG412" s="67"/>
      <c r="AH412" s="85"/>
      <c r="AI412" s="234"/>
      <c r="AJ412" s="235"/>
      <c r="AK412" s="236"/>
      <c r="AL412" s="235"/>
      <c r="AM412" s="236"/>
      <c r="AN412" s="238"/>
      <c r="AO412" s="234"/>
      <c r="AP412" s="235"/>
      <c r="AQ412" s="236"/>
      <c r="AR412" s="235"/>
      <c r="AS412" s="236"/>
      <c r="AT412" s="237"/>
      <c r="AU412" s="71"/>
    </row>
    <row r="413" spans="2:47" ht="15.6" customHeight="1" x14ac:dyDescent="0.25">
      <c r="B413" s="60" t="s">
        <v>698</v>
      </c>
      <c r="C413" s="10" t="s">
        <v>664</v>
      </c>
      <c r="D413" s="22">
        <v>1999</v>
      </c>
      <c r="E413" s="28" t="s">
        <v>722</v>
      </c>
      <c r="F413" s="200"/>
      <c r="G413" s="282"/>
      <c r="H413" s="90">
        <v>1.0005577244841048</v>
      </c>
      <c r="I413" s="90">
        <v>1.0005577244841048</v>
      </c>
      <c r="J413" s="30">
        <f t="shared" si="31"/>
        <v>5.5586540249116932E-2</v>
      </c>
      <c r="K413" s="267">
        <f t="shared" si="32"/>
        <v>0.62219123752866079</v>
      </c>
      <c r="L413" s="73"/>
      <c r="M413" s="135">
        <v>4.1527777777777775E-2</v>
      </c>
      <c r="N413" s="90">
        <v>1.0005577244841048</v>
      </c>
      <c r="O413" s="116"/>
      <c r="P413" s="101"/>
      <c r="Q413" s="117"/>
      <c r="R413" s="101"/>
      <c r="S413" s="117"/>
      <c r="T413" s="126"/>
      <c r="U413" s="174"/>
      <c r="V413" s="101"/>
      <c r="W413" s="116"/>
      <c r="X413" s="101"/>
      <c r="Y413" s="116"/>
      <c r="Z413" s="120"/>
      <c r="AA413" s="117"/>
      <c r="AB413" s="126"/>
      <c r="AC413" s="127">
        <v>4.3819444444444446E-2</v>
      </c>
      <c r="AD413" s="139">
        <v>1.0525437864887406</v>
      </c>
      <c r="AE413" s="129"/>
      <c r="AF413" s="128"/>
      <c r="AG413" s="130"/>
      <c r="AH413" s="131"/>
      <c r="AI413" s="234"/>
      <c r="AJ413" s="235"/>
      <c r="AK413" s="236"/>
      <c r="AL413" s="235"/>
      <c r="AM413" s="236"/>
      <c r="AN413" s="238"/>
      <c r="AO413" s="234"/>
      <c r="AP413" s="235"/>
      <c r="AQ413" s="236"/>
      <c r="AR413" s="235"/>
      <c r="AS413" s="236"/>
      <c r="AT413" s="237"/>
      <c r="AU413" s="132"/>
    </row>
    <row r="414" spans="2:47" ht="15.6" customHeight="1" x14ac:dyDescent="0.25">
      <c r="B414" s="46" t="s">
        <v>531</v>
      </c>
      <c r="C414" s="10" t="s">
        <v>530</v>
      </c>
      <c r="D414" s="22">
        <v>1961</v>
      </c>
      <c r="E414" s="28" t="s">
        <v>1281</v>
      </c>
      <c r="F414" s="200"/>
      <c r="G414" s="282"/>
      <c r="H414" s="90">
        <v>1.2879788639365919</v>
      </c>
      <c r="I414" s="90">
        <v>1.2879788639365919</v>
      </c>
      <c r="J414" s="30">
        <f t="shared" si="31"/>
        <v>7.1554381329810651E-2</v>
      </c>
      <c r="K414" s="267">
        <f t="shared" si="32"/>
        <v>0.60622339644796708</v>
      </c>
      <c r="L414" s="73"/>
      <c r="M414" s="135"/>
      <c r="N414" s="101"/>
      <c r="O414" s="116"/>
      <c r="P414" s="101"/>
      <c r="Q414" s="117"/>
      <c r="R414" s="101"/>
      <c r="S414" s="117"/>
      <c r="T414" s="126"/>
      <c r="U414" s="174"/>
      <c r="V414" s="101"/>
      <c r="W414" s="116"/>
      <c r="X414" s="101"/>
      <c r="Y414" s="116"/>
      <c r="Z414" s="120"/>
      <c r="AA414" s="117"/>
      <c r="AB414" s="126"/>
      <c r="AC414" s="127">
        <v>6.0300925925925924E-2</v>
      </c>
      <c r="AD414" s="128">
        <v>1.448429246594384</v>
      </c>
      <c r="AE414" s="129">
        <v>5.6423611111111112E-2</v>
      </c>
      <c r="AF414" s="137">
        <v>1.2879788639365919</v>
      </c>
      <c r="AG414" s="130">
        <v>1.5691743827160494E-2</v>
      </c>
      <c r="AH414" s="131">
        <v>1.4158950080066837</v>
      </c>
      <c r="AI414" s="234">
        <v>5.9606481481481483E-2</v>
      </c>
      <c r="AJ414" s="235">
        <v>1.3751668891855808</v>
      </c>
      <c r="AK414" s="236"/>
      <c r="AL414" s="235"/>
      <c r="AM414" s="236"/>
      <c r="AN414" s="238"/>
      <c r="AO414" s="234"/>
      <c r="AP414" s="235"/>
      <c r="AQ414" s="236"/>
      <c r="AR414" s="235"/>
      <c r="AS414" s="236"/>
      <c r="AT414" s="237"/>
      <c r="AU414" s="132"/>
    </row>
    <row r="415" spans="2:47" ht="15.6" customHeight="1" x14ac:dyDescent="0.25">
      <c r="B415" s="61" t="s">
        <v>881</v>
      </c>
      <c r="C415" s="10" t="s">
        <v>879</v>
      </c>
      <c r="D415" s="22">
        <v>1975</v>
      </c>
      <c r="E415" s="28"/>
      <c r="F415" s="200"/>
      <c r="G415" s="282"/>
      <c r="H415" s="91">
        <v>1.5062597484939919</v>
      </c>
      <c r="I415" s="91">
        <f>H415*0.8</f>
        <v>1.2050077987951937</v>
      </c>
      <c r="J415" s="30">
        <f t="shared" si="31"/>
        <v>6.6944877710844092E-2</v>
      </c>
      <c r="K415" s="267">
        <f t="shared" si="32"/>
        <v>0.61083290006693358</v>
      </c>
      <c r="L415" s="73"/>
      <c r="M415" s="135"/>
      <c r="N415" s="101"/>
      <c r="O415" s="116"/>
      <c r="P415" s="101"/>
      <c r="Q415" s="117"/>
      <c r="R415" s="101"/>
      <c r="S415" s="117"/>
      <c r="T415" s="126"/>
      <c r="U415" s="174"/>
      <c r="V415" s="101"/>
      <c r="W415" s="116"/>
      <c r="X415" s="101"/>
      <c r="Y415" s="116"/>
      <c r="Z415" s="120"/>
      <c r="AA415" s="117">
        <v>8.4942129629629659E-2</v>
      </c>
      <c r="AB415" s="149">
        <v>1.5062597484939919</v>
      </c>
      <c r="AC415" s="127"/>
      <c r="AD415" s="128"/>
      <c r="AE415" s="129"/>
      <c r="AF415" s="128"/>
      <c r="AG415" s="130"/>
      <c r="AH415" s="131"/>
      <c r="AI415" s="234"/>
      <c r="AJ415" s="235"/>
      <c r="AK415" s="236"/>
      <c r="AL415" s="235"/>
      <c r="AM415" s="236"/>
      <c r="AN415" s="238"/>
      <c r="AO415" s="234"/>
      <c r="AP415" s="235"/>
      <c r="AQ415" s="236"/>
      <c r="AR415" s="235"/>
      <c r="AS415" s="236"/>
      <c r="AT415" s="237"/>
      <c r="AU415" s="132"/>
    </row>
    <row r="416" spans="2:47" ht="15.6" customHeight="1" x14ac:dyDescent="0.25">
      <c r="B416" s="61" t="s">
        <v>880</v>
      </c>
      <c r="C416" s="57" t="s">
        <v>878</v>
      </c>
      <c r="D416" s="58">
        <v>1965</v>
      </c>
      <c r="E416" s="59" t="s">
        <v>1173</v>
      </c>
      <c r="F416" s="201">
        <v>1</v>
      </c>
      <c r="G416" s="282">
        <v>43227</v>
      </c>
      <c r="H416" s="90">
        <v>1.2976190476190488</v>
      </c>
      <c r="I416" s="90">
        <v>1.2976190476190488</v>
      </c>
      <c r="J416" s="30">
        <f t="shared" si="31"/>
        <v>7.2089947089947148E-2</v>
      </c>
      <c r="K416" s="267">
        <f t="shared" si="32"/>
        <v>0.60568783068783061</v>
      </c>
      <c r="L416" s="73"/>
      <c r="M416" s="135"/>
      <c r="N416" s="101"/>
      <c r="O416" s="116"/>
      <c r="P416" s="101"/>
      <c r="Q416" s="117"/>
      <c r="R416" s="101"/>
      <c r="S416" s="117">
        <v>9.1643518518518485E-2</v>
      </c>
      <c r="T416" s="126">
        <v>1.7314673081128356</v>
      </c>
      <c r="U416" s="174"/>
      <c r="V416" s="101"/>
      <c r="W416" s="116">
        <v>5.5509259259259203E-2</v>
      </c>
      <c r="X416" s="90">
        <v>1.2976190476190488</v>
      </c>
      <c r="Y416" s="116"/>
      <c r="Z416" s="120"/>
      <c r="AA416" s="117">
        <v>7.668981481481485E-2</v>
      </c>
      <c r="AB416" s="126">
        <v>1.3599232992943442</v>
      </c>
      <c r="AC416" s="127"/>
      <c r="AD416" s="128"/>
      <c r="AE416" s="129"/>
      <c r="AF416" s="128"/>
      <c r="AG416" s="130"/>
      <c r="AH416" s="131"/>
      <c r="AI416" s="234"/>
      <c r="AJ416" s="235"/>
      <c r="AK416" s="236"/>
      <c r="AL416" s="235"/>
      <c r="AM416" s="236"/>
      <c r="AN416" s="238"/>
      <c r="AO416" s="234"/>
      <c r="AP416" s="235"/>
      <c r="AQ416" s="236"/>
      <c r="AR416" s="235"/>
      <c r="AS416" s="236"/>
      <c r="AT416" s="237"/>
      <c r="AU416" s="132"/>
    </row>
    <row r="417" spans="2:47" ht="15.6" customHeight="1" x14ac:dyDescent="0.25">
      <c r="B417" s="46" t="s">
        <v>533</v>
      </c>
      <c r="C417" s="10" t="s">
        <v>532</v>
      </c>
      <c r="D417" s="22">
        <v>1989</v>
      </c>
      <c r="E417" s="28" t="s">
        <v>735</v>
      </c>
      <c r="F417" s="200"/>
      <c r="G417" s="282"/>
      <c r="H417" s="90">
        <v>1.0154798761609904</v>
      </c>
      <c r="I417" s="90">
        <v>1.0154798761609904</v>
      </c>
      <c r="J417" s="30">
        <f t="shared" si="31"/>
        <v>5.6415548675610577E-2</v>
      </c>
      <c r="K417" s="267">
        <f t="shared" si="32"/>
        <v>0.6213622291021671</v>
      </c>
      <c r="L417" s="73"/>
      <c r="M417" s="135">
        <v>4.5115740740740741E-2</v>
      </c>
      <c r="N417" s="101">
        <v>1.0870050195203571</v>
      </c>
      <c r="O417" s="116"/>
      <c r="P417" s="101"/>
      <c r="Q417" s="117"/>
      <c r="R417" s="101"/>
      <c r="S417" s="117"/>
      <c r="T417" s="126"/>
      <c r="U417" s="174" t="s">
        <v>1223</v>
      </c>
      <c r="V417" s="90">
        <v>1.0154798761609904</v>
      </c>
      <c r="W417" s="116"/>
      <c r="X417" s="101"/>
      <c r="Y417" s="116"/>
      <c r="Z417" s="120"/>
      <c r="AA417" s="117"/>
      <c r="AB417" s="126"/>
      <c r="AC417" s="127">
        <v>4.3831018518518512E-2</v>
      </c>
      <c r="AD417" s="128">
        <v>1.0528217959410617</v>
      </c>
      <c r="AE417" s="129"/>
      <c r="AF417" s="128"/>
      <c r="AG417" s="130"/>
      <c r="AH417" s="131"/>
      <c r="AI417" s="234">
        <v>4.4710648148148152E-2</v>
      </c>
      <c r="AJ417" s="235">
        <v>1.0315086782376504</v>
      </c>
      <c r="AK417" s="236"/>
      <c r="AL417" s="235"/>
      <c r="AM417" s="236"/>
      <c r="AN417" s="238"/>
      <c r="AO417" s="234"/>
      <c r="AP417" s="235"/>
      <c r="AQ417" s="236"/>
      <c r="AR417" s="235"/>
      <c r="AS417" s="236">
        <v>1.1846836419753086E-2</v>
      </c>
      <c r="AT417" s="237">
        <v>1.1034172985015631</v>
      </c>
      <c r="AU417" s="132"/>
    </row>
    <row r="418" spans="2:47" ht="15.6" customHeight="1" x14ac:dyDescent="0.25">
      <c r="B418" s="46" t="s">
        <v>535</v>
      </c>
      <c r="C418" s="10" t="s">
        <v>534</v>
      </c>
      <c r="D418" s="22">
        <v>1962</v>
      </c>
      <c r="E418" s="28" t="s">
        <v>736</v>
      </c>
      <c r="F418" s="200"/>
      <c r="G418" s="282"/>
      <c r="H418" s="91">
        <v>1.7261606894634416</v>
      </c>
      <c r="I418" s="91">
        <f>H418*0.8</f>
        <v>1.3809285515707534</v>
      </c>
      <c r="J418" s="30">
        <f t="shared" si="31"/>
        <v>7.6718252865041858E-2</v>
      </c>
      <c r="K418" s="267">
        <f t="shared" si="32"/>
        <v>0.60105952491273584</v>
      </c>
      <c r="L418" s="73"/>
      <c r="M418" s="135"/>
      <c r="N418" s="101"/>
      <c r="O418" s="116"/>
      <c r="P418" s="101"/>
      <c r="Q418" s="117"/>
      <c r="R418" s="101"/>
      <c r="S418" s="117"/>
      <c r="T418" s="126"/>
      <c r="U418" s="174"/>
      <c r="V418" s="101"/>
      <c r="W418" s="116"/>
      <c r="X418" s="101"/>
      <c r="Y418" s="116"/>
      <c r="Z418" s="120"/>
      <c r="AA418" s="117"/>
      <c r="AB418" s="126"/>
      <c r="AC418" s="127">
        <v>7.1863425925925928E-2</v>
      </c>
      <c r="AD418" s="136">
        <v>1.7261606894634416</v>
      </c>
      <c r="AE418" s="129"/>
      <c r="AF418" s="128"/>
      <c r="AG418" s="130"/>
      <c r="AH418" s="131"/>
      <c r="AI418" s="234"/>
      <c r="AJ418" s="235"/>
      <c r="AK418" s="236"/>
      <c r="AL418" s="235"/>
      <c r="AM418" s="236"/>
      <c r="AN418" s="238"/>
      <c r="AO418" s="234"/>
      <c r="AP418" s="235"/>
      <c r="AQ418" s="236"/>
      <c r="AR418" s="235"/>
      <c r="AS418" s="236"/>
      <c r="AT418" s="237"/>
      <c r="AU418" s="132"/>
    </row>
    <row r="419" spans="2:47" ht="15.6" customHeight="1" x14ac:dyDescent="0.25">
      <c r="B419" s="265" t="s">
        <v>1589</v>
      </c>
      <c r="C419" s="3" t="s">
        <v>1532</v>
      </c>
      <c r="D419" s="213">
        <v>1982</v>
      </c>
      <c r="E419" s="3" t="s">
        <v>1533</v>
      </c>
      <c r="F419" s="199"/>
      <c r="G419" s="282"/>
      <c r="H419" s="91">
        <v>1.3575013943112102</v>
      </c>
      <c r="I419" s="91">
        <f>H419*0.8</f>
        <v>1.0860011154489682</v>
      </c>
      <c r="J419" s="30">
        <f t="shared" si="31"/>
        <v>6.0333395302720451E-2</v>
      </c>
      <c r="K419" s="267">
        <f t="shared" si="32"/>
        <v>0.61744438247505729</v>
      </c>
      <c r="L419" s="74"/>
      <c r="M419" s="135">
        <v>5.634259259259259E-2</v>
      </c>
      <c r="N419" s="91">
        <v>1.3575013943112102</v>
      </c>
      <c r="O419" s="69"/>
      <c r="P419" s="80"/>
      <c r="Q419" s="72"/>
      <c r="R419" s="80"/>
      <c r="S419" s="63"/>
      <c r="T419" s="96"/>
      <c r="U419" s="203"/>
      <c r="V419" s="80"/>
      <c r="W419" s="69"/>
      <c r="X419" s="80"/>
      <c r="Y419" s="69"/>
      <c r="Z419" s="82"/>
      <c r="AA419" s="72"/>
      <c r="AB419" s="100"/>
      <c r="AC419" s="70"/>
      <c r="AD419" s="87"/>
      <c r="AE419" s="66"/>
      <c r="AF419" s="87"/>
      <c r="AG419" s="67"/>
      <c r="AH419" s="85"/>
      <c r="AI419" s="234"/>
      <c r="AJ419" s="235"/>
      <c r="AK419" s="236"/>
      <c r="AL419" s="235"/>
      <c r="AM419" s="236"/>
      <c r="AN419" s="238"/>
      <c r="AO419" s="234"/>
      <c r="AP419" s="235"/>
      <c r="AQ419" s="236"/>
      <c r="AR419" s="235"/>
      <c r="AS419" s="236"/>
      <c r="AT419" s="237"/>
      <c r="AU419" s="71"/>
    </row>
    <row r="420" spans="2:47" ht="15.6" customHeight="1" x14ac:dyDescent="0.25">
      <c r="B420" s="46" t="s">
        <v>541</v>
      </c>
      <c r="C420" s="10" t="s">
        <v>540</v>
      </c>
      <c r="D420" s="22">
        <v>1999</v>
      </c>
      <c r="E420" s="28" t="s">
        <v>737</v>
      </c>
      <c r="F420" s="200"/>
      <c r="G420" s="282"/>
      <c r="H420" s="90">
        <v>1.1243725599553822</v>
      </c>
      <c r="I420" s="90">
        <v>1.1243725599553822</v>
      </c>
      <c r="J420" s="30">
        <f t="shared" si="31"/>
        <v>6.2465142219743454E-2</v>
      </c>
      <c r="K420" s="267">
        <f t="shared" si="32"/>
        <v>0.61531263555803428</v>
      </c>
      <c r="L420" s="73"/>
      <c r="M420" s="135">
        <v>4.6666666666666669E-2</v>
      </c>
      <c r="N420" s="90">
        <v>1.1243725599553822</v>
      </c>
      <c r="O420" s="116"/>
      <c r="P420" s="101"/>
      <c r="Q420" s="117"/>
      <c r="R420" s="101"/>
      <c r="S420" s="117"/>
      <c r="T420" s="126"/>
      <c r="U420" s="174"/>
      <c r="V420" s="101"/>
      <c r="W420" s="116"/>
      <c r="X420" s="101"/>
      <c r="Y420" s="116"/>
      <c r="Z420" s="120"/>
      <c r="AA420" s="117"/>
      <c r="AB420" s="126"/>
      <c r="AC420" s="127">
        <v>4.746527777777778E-2</v>
      </c>
      <c r="AD420" s="139">
        <v>1.140116763969975</v>
      </c>
      <c r="AE420" s="129"/>
      <c r="AF420" s="128"/>
      <c r="AG420" s="130"/>
      <c r="AH420" s="131"/>
      <c r="AI420" s="234">
        <v>5.1273148148148151E-2</v>
      </c>
      <c r="AJ420" s="235">
        <v>1.1829105473965287</v>
      </c>
      <c r="AK420" s="236"/>
      <c r="AL420" s="235"/>
      <c r="AM420" s="236"/>
      <c r="AN420" s="238"/>
      <c r="AO420" s="234"/>
      <c r="AP420" s="235"/>
      <c r="AQ420" s="236"/>
      <c r="AR420" s="235"/>
      <c r="AS420" s="236"/>
      <c r="AT420" s="237"/>
      <c r="AU420" s="132"/>
    </row>
    <row r="421" spans="2:47" x14ac:dyDescent="0.25">
      <c r="B421" s="46" t="s">
        <v>543</v>
      </c>
      <c r="C421" s="10" t="s">
        <v>542</v>
      </c>
      <c r="D421" s="22">
        <v>1995</v>
      </c>
      <c r="E421" s="28" t="s">
        <v>737</v>
      </c>
      <c r="F421" s="200"/>
      <c r="G421" s="282"/>
      <c r="H421" s="136">
        <v>1.0208507089241032</v>
      </c>
      <c r="I421" s="91">
        <f>H421*0.8</f>
        <v>0.81668056713928261</v>
      </c>
      <c r="J421" s="30">
        <f t="shared" si="31"/>
        <v>4.5371142618849031E-2</v>
      </c>
      <c r="K421" s="267">
        <f t="shared" si="32"/>
        <v>0.6324066351589287</v>
      </c>
      <c r="L421" s="73"/>
      <c r="M421" s="135"/>
      <c r="N421" s="101"/>
      <c r="O421" s="117"/>
      <c r="P421" s="101"/>
      <c r="Q421" s="117"/>
      <c r="R421" s="101"/>
      <c r="S421" s="117"/>
      <c r="T421" s="126"/>
      <c r="U421" s="174"/>
      <c r="V421" s="101"/>
      <c r="W421" s="117"/>
      <c r="X421" s="101"/>
      <c r="Y421" s="117"/>
      <c r="Z421" s="101"/>
      <c r="AA421" s="117"/>
      <c r="AB421" s="126"/>
      <c r="AC421" s="175">
        <v>4.2500000000000003E-2</v>
      </c>
      <c r="AD421" s="136">
        <v>1.0208507089241032</v>
      </c>
      <c r="AE421" s="129"/>
      <c r="AF421" s="128"/>
      <c r="AG421" s="130"/>
      <c r="AH421" s="141"/>
      <c r="AI421" s="234">
        <v>4.3344907407407408E-2</v>
      </c>
      <c r="AJ421" s="235">
        <v>1</v>
      </c>
      <c r="AK421" s="236"/>
      <c r="AL421" s="235"/>
      <c r="AM421" s="236"/>
      <c r="AN421" s="237"/>
      <c r="AO421" s="241"/>
      <c r="AP421" s="235"/>
      <c r="AQ421" s="236"/>
      <c r="AR421" s="235"/>
      <c r="AS421" s="236"/>
      <c r="AT421" s="238"/>
      <c r="AU421" s="158"/>
    </row>
    <row r="422" spans="2:47" ht="15.6" customHeight="1" x14ac:dyDescent="0.25">
      <c r="B422" s="46" t="s">
        <v>545</v>
      </c>
      <c r="C422" s="10" t="s">
        <v>544</v>
      </c>
      <c r="D422" s="22">
        <v>1997</v>
      </c>
      <c r="E422" s="28" t="s">
        <v>735</v>
      </c>
      <c r="F422" s="200"/>
      <c r="G422" s="282"/>
      <c r="H422" s="90">
        <v>1.0005159958720329</v>
      </c>
      <c r="I422" s="90">
        <v>1.0005159958720329</v>
      </c>
      <c r="J422" s="30">
        <f t="shared" si="31"/>
        <v>5.558422199289071E-2</v>
      </c>
      <c r="K422" s="267">
        <f t="shared" si="32"/>
        <v>0.622193555784887</v>
      </c>
      <c r="L422" s="73"/>
      <c r="M422" s="135">
        <v>4.4074074074074071E-2</v>
      </c>
      <c r="N422" s="101">
        <v>1.0619074177356387</v>
      </c>
      <c r="O422" s="116"/>
      <c r="P422" s="101"/>
      <c r="Q422" s="117"/>
      <c r="R422" s="101"/>
      <c r="S422" s="117"/>
      <c r="T422" s="126"/>
      <c r="U422" s="174">
        <v>4.1412037037037039E-2</v>
      </c>
      <c r="V422" s="90">
        <v>1.0005159958720329</v>
      </c>
      <c r="W422" s="116"/>
      <c r="X422" s="101"/>
      <c r="Y422" s="116"/>
      <c r="Z422" s="120"/>
      <c r="AA422" s="117"/>
      <c r="AB422" s="126"/>
      <c r="AC422" s="127">
        <v>4.1817129629629628E-2</v>
      </c>
      <c r="AD422" s="139">
        <v>1.0044481512371419</v>
      </c>
      <c r="AE422" s="129"/>
      <c r="AF422" s="128"/>
      <c r="AG422" s="130"/>
      <c r="AH422" s="131"/>
      <c r="AI422" s="234">
        <v>4.431712962962963E-2</v>
      </c>
      <c r="AJ422" s="235">
        <v>1.0224299065420561</v>
      </c>
      <c r="AK422" s="236"/>
      <c r="AL422" s="235"/>
      <c r="AM422" s="236"/>
      <c r="AN422" s="238"/>
      <c r="AO422" s="234"/>
      <c r="AP422" s="235"/>
      <c r="AQ422" s="236"/>
      <c r="AR422" s="235"/>
      <c r="AS422" s="236"/>
      <c r="AT422" s="237"/>
      <c r="AU422" s="132"/>
    </row>
    <row r="423" spans="2:47" ht="15.6" customHeight="1" x14ac:dyDescent="0.25">
      <c r="B423" s="46" t="s">
        <v>1641</v>
      </c>
      <c r="C423" s="294" t="s">
        <v>1639</v>
      </c>
      <c r="D423" s="295">
        <v>1977</v>
      </c>
      <c r="E423" s="294" t="s">
        <v>1640</v>
      </c>
      <c r="F423" s="201">
        <v>1</v>
      </c>
      <c r="G423" s="282">
        <v>43243</v>
      </c>
      <c r="H423" s="102"/>
      <c r="I423" s="102"/>
      <c r="J423" s="36"/>
      <c r="K423" s="268">
        <v>0.58680555555555558</v>
      </c>
      <c r="L423" s="73"/>
      <c r="M423" s="135"/>
      <c r="N423" s="101"/>
      <c r="O423" s="116"/>
      <c r="P423" s="101"/>
      <c r="Q423" s="117"/>
      <c r="R423" s="101"/>
      <c r="S423" s="117"/>
      <c r="T423" s="126"/>
      <c r="U423" s="174"/>
      <c r="V423" s="90"/>
      <c r="W423" s="116"/>
      <c r="X423" s="101"/>
      <c r="Y423" s="116"/>
      <c r="Z423" s="120"/>
      <c r="AA423" s="117"/>
      <c r="AB423" s="126"/>
      <c r="AC423" s="175"/>
      <c r="AD423" s="139"/>
      <c r="AE423" s="129"/>
      <c r="AF423" s="128"/>
      <c r="AG423" s="130"/>
      <c r="AH423" s="131"/>
      <c r="AI423" s="234"/>
      <c r="AJ423" s="235"/>
      <c r="AK423" s="236"/>
      <c r="AL423" s="235"/>
      <c r="AM423" s="236"/>
      <c r="AN423" s="238"/>
      <c r="AO423" s="234"/>
      <c r="AP423" s="235"/>
      <c r="AQ423" s="236"/>
      <c r="AR423" s="235"/>
      <c r="AS423" s="236"/>
      <c r="AT423" s="237"/>
      <c r="AU423" s="132"/>
    </row>
    <row r="424" spans="2:47" ht="15.6" customHeight="1" x14ac:dyDescent="0.25">
      <c r="B424" s="46" t="s">
        <v>547</v>
      </c>
      <c r="C424" s="10" t="s">
        <v>546</v>
      </c>
      <c r="D424" s="22">
        <v>1985</v>
      </c>
      <c r="E424" s="28" t="s">
        <v>771</v>
      </c>
      <c r="F424" s="200"/>
      <c r="G424" s="282"/>
      <c r="H424" s="90">
        <v>1.131622978248745</v>
      </c>
      <c r="I424" s="90">
        <v>1.131622978248745</v>
      </c>
      <c r="J424" s="30">
        <f t="shared" si="31"/>
        <v>6.286794323604139E-2</v>
      </c>
      <c r="K424" s="267">
        <f t="shared" si="32"/>
        <v>0.61490983454173631</v>
      </c>
      <c r="L424" s="73"/>
      <c r="M424" s="135">
        <v>4.6967592592592589E-2</v>
      </c>
      <c r="N424" s="90">
        <v>1.131622978248745</v>
      </c>
      <c r="O424" s="116"/>
      <c r="P424" s="101"/>
      <c r="Q424" s="117">
        <v>1.2379282407407377E-2</v>
      </c>
      <c r="R424" s="101">
        <v>1.1826424440783334</v>
      </c>
      <c r="S424" s="117"/>
      <c r="T424" s="126"/>
      <c r="U424" s="174" t="s">
        <v>1225</v>
      </c>
      <c r="V424" s="102">
        <v>1.0866873065015477</v>
      </c>
      <c r="W424" s="116"/>
      <c r="X424" s="101"/>
      <c r="Y424" s="116"/>
      <c r="Z424" s="120"/>
      <c r="AA424" s="117"/>
      <c r="AB424" s="126"/>
      <c r="AC424" s="175"/>
      <c r="AD424" s="128"/>
      <c r="AE424" s="129"/>
      <c r="AF424" s="128"/>
      <c r="AG424" s="130"/>
      <c r="AH424" s="131"/>
      <c r="AI424" s="234">
        <v>5.4872685185185184E-2</v>
      </c>
      <c r="AJ424" s="235">
        <v>1.2659546061415219</v>
      </c>
      <c r="AK424" s="236"/>
      <c r="AL424" s="235"/>
      <c r="AM424" s="236"/>
      <c r="AN424" s="238"/>
      <c r="AO424" s="234"/>
      <c r="AP424" s="235"/>
      <c r="AQ424" s="236"/>
      <c r="AR424" s="235"/>
      <c r="AS424" s="236"/>
      <c r="AT424" s="237"/>
      <c r="AU424" s="132"/>
    </row>
    <row r="425" spans="2:47" ht="15.6" customHeight="1" x14ac:dyDescent="0.25">
      <c r="B425" s="46" t="s">
        <v>549</v>
      </c>
      <c r="C425" s="10" t="s">
        <v>548</v>
      </c>
      <c r="D425" s="22">
        <v>1966</v>
      </c>
      <c r="E425" s="13" t="s">
        <v>738</v>
      </c>
      <c r="F425" s="200"/>
      <c r="G425" s="284"/>
      <c r="H425" s="90">
        <v>1.0890151515151536</v>
      </c>
      <c r="I425" s="90">
        <v>1.0890151515151536</v>
      </c>
      <c r="J425" s="30">
        <f t="shared" si="31"/>
        <v>6.0500841750841861E-2</v>
      </c>
      <c r="K425" s="267">
        <f t="shared" si="32"/>
        <v>0.6172769360269359</v>
      </c>
      <c r="L425" s="73"/>
      <c r="M425" s="135"/>
      <c r="N425" s="101"/>
      <c r="O425" s="116"/>
      <c r="P425" s="101"/>
      <c r="Q425" s="117"/>
      <c r="R425" s="101"/>
      <c r="S425" s="117"/>
      <c r="T425" s="126"/>
      <c r="U425" s="174"/>
      <c r="V425" s="101"/>
      <c r="W425" s="116">
        <v>4.658564814814814E-2</v>
      </c>
      <c r="X425" s="90">
        <v>1.0890151515151536</v>
      </c>
      <c r="Y425" s="116"/>
      <c r="Z425" s="120"/>
      <c r="AA425" s="117">
        <v>6.4843680462839393E-2</v>
      </c>
      <c r="AB425" s="126">
        <v>1.1498584536466734</v>
      </c>
      <c r="AC425" s="175">
        <v>5.136574074074074E-2</v>
      </c>
      <c r="AD425" s="128">
        <v>1.2338059494022795</v>
      </c>
      <c r="AE425" s="129"/>
      <c r="AF425" s="128"/>
      <c r="AG425" s="130"/>
      <c r="AH425" s="131"/>
      <c r="AI425" s="234">
        <v>5.2650462962962961E-2</v>
      </c>
      <c r="AJ425" s="235">
        <v>1.2146862483311081</v>
      </c>
      <c r="AK425" s="236">
        <v>4.4675925925925924E-2</v>
      </c>
      <c r="AL425" s="235">
        <v>1.0083594566353189</v>
      </c>
      <c r="AM425" s="236"/>
      <c r="AN425" s="238"/>
      <c r="AO425" s="234"/>
      <c r="AP425" s="235"/>
      <c r="AQ425" s="236">
        <v>7.6759259259259263E-2</v>
      </c>
      <c r="AR425" s="235">
        <v>1.1735975933463105</v>
      </c>
      <c r="AS425" s="236"/>
      <c r="AT425" s="237"/>
      <c r="AU425" s="132"/>
    </row>
    <row r="426" spans="2:47" ht="15.6" customHeight="1" x14ac:dyDescent="0.25">
      <c r="B426" s="46" t="s">
        <v>551</v>
      </c>
      <c r="C426" s="10" t="s">
        <v>550</v>
      </c>
      <c r="D426" s="22">
        <v>1978</v>
      </c>
      <c r="E426" s="28" t="s">
        <v>704</v>
      </c>
      <c r="F426" s="200"/>
      <c r="G426" s="282"/>
      <c r="H426" s="91">
        <v>1.069780372532666</v>
      </c>
      <c r="I426" s="91">
        <f>H426*0.8</f>
        <v>0.8558242980261328</v>
      </c>
      <c r="J426" s="30">
        <f t="shared" si="31"/>
        <v>4.7545794334785153E-2</v>
      </c>
      <c r="K426" s="267">
        <f t="shared" si="32"/>
        <v>0.63023198344299258</v>
      </c>
      <c r="L426" s="73"/>
      <c r="M426" s="135"/>
      <c r="N426" s="101"/>
      <c r="O426" s="116"/>
      <c r="P426" s="101"/>
      <c r="Q426" s="117"/>
      <c r="R426" s="101"/>
      <c r="S426" s="117"/>
      <c r="T426" s="126"/>
      <c r="U426" s="174"/>
      <c r="V426" s="101"/>
      <c r="W426" s="116"/>
      <c r="X426" s="101"/>
      <c r="Y426" s="116"/>
      <c r="Z426" s="120"/>
      <c r="AA426" s="117"/>
      <c r="AB426" s="126"/>
      <c r="AC426" s="175">
        <v>4.4537037037037042E-2</v>
      </c>
      <c r="AD426" s="136">
        <v>1.069780372532666</v>
      </c>
      <c r="AE426" s="129"/>
      <c r="AF426" s="128"/>
      <c r="AG426" s="130"/>
      <c r="AH426" s="131"/>
      <c r="AI426" s="234"/>
      <c r="AJ426" s="235"/>
      <c r="AK426" s="236"/>
      <c r="AL426" s="235"/>
      <c r="AM426" s="236"/>
      <c r="AN426" s="238"/>
      <c r="AO426" s="234"/>
      <c r="AP426" s="235"/>
      <c r="AQ426" s="236"/>
      <c r="AR426" s="235"/>
      <c r="AS426" s="236"/>
      <c r="AT426" s="237"/>
      <c r="AU426" s="132"/>
    </row>
    <row r="427" spans="2:47" ht="15.6" customHeight="1" x14ac:dyDescent="0.25">
      <c r="B427" s="46" t="s">
        <v>555</v>
      </c>
      <c r="C427" s="10" t="s">
        <v>554</v>
      </c>
      <c r="D427" s="22">
        <v>1974</v>
      </c>
      <c r="E427" s="28" t="s">
        <v>771</v>
      </c>
      <c r="F427" s="200"/>
      <c r="G427" s="282"/>
      <c r="H427" s="90">
        <v>1.3125495376486127</v>
      </c>
      <c r="I427" s="90">
        <v>1.3125495376486127</v>
      </c>
      <c r="J427" s="30">
        <f t="shared" si="31"/>
        <v>7.2919418758256263E-2</v>
      </c>
      <c r="K427" s="267">
        <f t="shared" si="32"/>
        <v>0.60485835901952145</v>
      </c>
      <c r="L427" s="73"/>
      <c r="M427" s="135"/>
      <c r="N427" s="101"/>
      <c r="O427" s="116"/>
      <c r="P427" s="101"/>
      <c r="Q427" s="117"/>
      <c r="R427" s="101"/>
      <c r="S427" s="117"/>
      <c r="T427" s="126"/>
      <c r="U427" s="174"/>
      <c r="V427" s="101"/>
      <c r="W427" s="116"/>
      <c r="X427" s="101"/>
      <c r="Y427" s="116"/>
      <c r="Z427" s="120"/>
      <c r="AA427" s="117"/>
      <c r="AB427" s="126"/>
      <c r="AC427" s="175">
        <v>6.3541666666666663E-2</v>
      </c>
      <c r="AD427" s="128">
        <v>1.52627189324437</v>
      </c>
      <c r="AE427" s="129">
        <v>5.7499999999999996E-2</v>
      </c>
      <c r="AF427" s="137">
        <v>1.3125495376486127</v>
      </c>
      <c r="AG427" s="130"/>
      <c r="AH427" s="131"/>
      <c r="AI427" s="234"/>
      <c r="AJ427" s="235"/>
      <c r="AK427" s="236"/>
      <c r="AL427" s="235"/>
      <c r="AM427" s="236"/>
      <c r="AN427" s="238"/>
      <c r="AO427" s="234"/>
      <c r="AP427" s="235"/>
      <c r="AQ427" s="236"/>
      <c r="AR427" s="235"/>
      <c r="AS427" s="236"/>
      <c r="AT427" s="237"/>
      <c r="AU427" s="132"/>
    </row>
    <row r="428" spans="2:47" ht="15.6" customHeight="1" x14ac:dyDescent="0.25">
      <c r="B428" s="46" t="s">
        <v>1292</v>
      </c>
      <c r="C428" s="10" t="s">
        <v>1286</v>
      </c>
      <c r="D428" s="22">
        <v>1969</v>
      </c>
      <c r="E428" s="28" t="s">
        <v>701</v>
      </c>
      <c r="F428" s="200"/>
      <c r="G428" s="282"/>
      <c r="H428" s="91">
        <v>1.3120489831620377</v>
      </c>
      <c r="I428" s="91">
        <f>H428*0.8</f>
        <v>1.0496391865296302</v>
      </c>
      <c r="J428" s="30">
        <f t="shared" si="31"/>
        <v>5.8313288140535005E-2</v>
      </c>
      <c r="K428" s="267">
        <f t="shared" si="32"/>
        <v>0.61946448963724265</v>
      </c>
      <c r="L428" s="73"/>
      <c r="M428" s="135"/>
      <c r="N428" s="101"/>
      <c r="O428" s="116"/>
      <c r="P428" s="101"/>
      <c r="Q428" s="117"/>
      <c r="R428" s="101"/>
      <c r="S428" s="117">
        <v>6.944444444444442E-2</v>
      </c>
      <c r="T428" s="149">
        <v>1.3120489831620377</v>
      </c>
      <c r="U428" s="174"/>
      <c r="V428" s="101"/>
      <c r="W428" s="116"/>
      <c r="X428" s="101"/>
      <c r="Y428" s="116"/>
      <c r="Z428" s="120"/>
      <c r="AA428" s="117"/>
      <c r="AB428" s="126"/>
      <c r="AC428" s="175"/>
      <c r="AD428" s="128"/>
      <c r="AE428" s="129"/>
      <c r="AF428" s="139"/>
      <c r="AG428" s="130"/>
      <c r="AH428" s="131"/>
      <c r="AI428" s="234"/>
      <c r="AJ428" s="235"/>
      <c r="AK428" s="236"/>
      <c r="AL428" s="235"/>
      <c r="AM428" s="236"/>
      <c r="AN428" s="238"/>
      <c r="AO428" s="234"/>
      <c r="AP428" s="235"/>
      <c r="AQ428" s="236"/>
      <c r="AR428" s="235"/>
      <c r="AS428" s="236"/>
      <c r="AT428" s="237"/>
      <c r="AU428" s="132"/>
    </row>
    <row r="429" spans="2:47" ht="15.6" customHeight="1" x14ac:dyDescent="0.25">
      <c r="B429" s="46" t="s">
        <v>559</v>
      </c>
      <c r="C429" s="10" t="s">
        <v>558</v>
      </c>
      <c r="D429" s="22">
        <v>1986</v>
      </c>
      <c r="E429" s="28" t="s">
        <v>739</v>
      </c>
      <c r="F429" s="200"/>
      <c r="G429" s="282"/>
      <c r="H429" s="90">
        <v>1.2002063983488129</v>
      </c>
      <c r="I429" s="90">
        <v>1.2002063983488129</v>
      </c>
      <c r="J429" s="30">
        <f t="shared" si="31"/>
        <v>6.6678133241600712E-2</v>
      </c>
      <c r="K429" s="267">
        <f t="shared" si="32"/>
        <v>0.61109964453617693</v>
      </c>
      <c r="L429" s="73"/>
      <c r="M429" s="135">
        <v>5.6608796296296303E-2</v>
      </c>
      <c r="N429" s="101">
        <v>1.3639152258784164</v>
      </c>
      <c r="O429" s="116"/>
      <c r="P429" s="101"/>
      <c r="Q429" s="117"/>
      <c r="R429" s="101"/>
      <c r="S429" s="117"/>
      <c r="T429" s="126"/>
      <c r="U429" s="174" t="s">
        <v>1197</v>
      </c>
      <c r="V429" s="90">
        <v>1.2002063983488129</v>
      </c>
      <c r="W429" s="116"/>
      <c r="X429" s="101"/>
      <c r="Y429" s="116"/>
      <c r="Z429" s="120"/>
      <c r="AA429" s="117"/>
      <c r="AB429" s="126"/>
      <c r="AC429" s="175">
        <v>6.0995370370370366E-2</v>
      </c>
      <c r="AD429" s="128">
        <v>1.4651098137336667</v>
      </c>
      <c r="AE429" s="129"/>
      <c r="AF429" s="128"/>
      <c r="AG429" s="130"/>
      <c r="AH429" s="131"/>
      <c r="AI429" s="234">
        <v>5.6701388888888891E-2</v>
      </c>
      <c r="AJ429" s="235">
        <v>1.3081441922563417</v>
      </c>
      <c r="AK429" s="236"/>
      <c r="AL429" s="235"/>
      <c r="AM429" s="236"/>
      <c r="AN429" s="238"/>
      <c r="AO429" s="234">
        <v>5.2916666666666667E-2</v>
      </c>
      <c r="AP429" s="235">
        <v>1.2403689636462292</v>
      </c>
      <c r="AQ429" s="236"/>
      <c r="AR429" s="235"/>
      <c r="AS429" s="236"/>
      <c r="AT429" s="237"/>
      <c r="AU429" s="132"/>
    </row>
    <row r="430" spans="2:47" ht="15.6" customHeight="1" x14ac:dyDescent="0.25">
      <c r="B430" s="60" t="s">
        <v>842</v>
      </c>
      <c r="C430" s="10" t="s">
        <v>823</v>
      </c>
      <c r="D430" s="22"/>
      <c r="E430" s="28"/>
      <c r="F430" s="200"/>
      <c r="G430" s="282"/>
      <c r="H430" s="91">
        <v>1.0154798761609904</v>
      </c>
      <c r="I430" s="91">
        <f>H430*0.8</f>
        <v>0.81238390092879242</v>
      </c>
      <c r="J430" s="30">
        <f t="shared" si="31"/>
        <v>4.5132438940488469E-2</v>
      </c>
      <c r="K430" s="267">
        <f t="shared" si="32"/>
        <v>0.63264533883728924</v>
      </c>
      <c r="L430" s="73"/>
      <c r="M430" s="135"/>
      <c r="N430" s="101"/>
      <c r="O430" s="116"/>
      <c r="P430" s="101"/>
      <c r="Q430" s="117"/>
      <c r="R430" s="101"/>
      <c r="S430" s="117"/>
      <c r="T430" s="126"/>
      <c r="U430" s="174" t="s">
        <v>1223</v>
      </c>
      <c r="V430" s="91">
        <v>1.0154798761609904</v>
      </c>
      <c r="W430" s="116"/>
      <c r="X430" s="101"/>
      <c r="Y430" s="116"/>
      <c r="Z430" s="120"/>
      <c r="AA430" s="117"/>
      <c r="AB430" s="126"/>
      <c r="AC430" s="175"/>
      <c r="AD430" s="128"/>
      <c r="AE430" s="129"/>
      <c r="AF430" s="128"/>
      <c r="AG430" s="130"/>
      <c r="AH430" s="131"/>
      <c r="AI430" s="234"/>
      <c r="AJ430" s="235"/>
      <c r="AK430" s="236"/>
      <c r="AL430" s="235"/>
      <c r="AM430" s="236">
        <v>1.2206404320987655E-2</v>
      </c>
      <c r="AN430" s="238">
        <v>1.1024810091295563</v>
      </c>
      <c r="AO430" s="234"/>
      <c r="AP430" s="235"/>
      <c r="AQ430" s="236"/>
      <c r="AR430" s="235"/>
      <c r="AS430" s="236"/>
      <c r="AT430" s="237"/>
      <c r="AU430" s="132"/>
    </row>
    <row r="431" spans="2:47" ht="15.6" customHeight="1" x14ac:dyDescent="0.25">
      <c r="B431" s="46" t="s">
        <v>563</v>
      </c>
      <c r="C431" s="10" t="s">
        <v>562</v>
      </c>
      <c r="D431" s="22"/>
      <c r="E431" s="28"/>
      <c r="F431" s="200"/>
      <c r="G431" s="284"/>
      <c r="H431" s="90">
        <v>1.1854523278798843</v>
      </c>
      <c r="I431" s="90">
        <v>1.1854523278798843</v>
      </c>
      <c r="J431" s="30">
        <f t="shared" si="31"/>
        <v>6.5858462659993566E-2</v>
      </c>
      <c r="K431" s="267">
        <f t="shared" si="32"/>
        <v>0.61191931511778419</v>
      </c>
      <c r="L431" s="73"/>
      <c r="M431" s="135"/>
      <c r="N431" s="101"/>
      <c r="O431" s="116"/>
      <c r="P431" s="101"/>
      <c r="Q431" s="117">
        <v>1.322974537037036E-2</v>
      </c>
      <c r="R431" s="101">
        <v>1.2638905781797745</v>
      </c>
      <c r="S431" s="117"/>
      <c r="T431" s="126"/>
      <c r="U431" s="174"/>
      <c r="V431" s="101"/>
      <c r="W431" s="116"/>
      <c r="X431" s="101"/>
      <c r="Y431" s="116">
        <v>1.3049305555555502E-2</v>
      </c>
      <c r="Z431" s="125">
        <v>1.1854523278798843</v>
      </c>
      <c r="AA431" s="117"/>
      <c r="AB431" s="126"/>
      <c r="AC431" s="175"/>
      <c r="AD431" s="128"/>
      <c r="AE431" s="129"/>
      <c r="AF431" s="128"/>
      <c r="AG431" s="130"/>
      <c r="AH431" s="131"/>
      <c r="AI431" s="234"/>
      <c r="AJ431" s="235"/>
      <c r="AK431" s="236"/>
      <c r="AL431" s="235"/>
      <c r="AM431" s="236"/>
      <c r="AN431" s="238"/>
      <c r="AO431" s="234"/>
      <c r="AP431" s="235"/>
      <c r="AQ431" s="236"/>
      <c r="AR431" s="235"/>
      <c r="AS431" s="236">
        <v>1.3051697530864199E-2</v>
      </c>
      <c r="AT431" s="237">
        <v>1.2156383628588885</v>
      </c>
      <c r="AU431" s="132"/>
    </row>
    <row r="432" spans="2:47" ht="15.6" customHeight="1" x14ac:dyDescent="0.25">
      <c r="B432" s="46" t="s">
        <v>565</v>
      </c>
      <c r="C432" s="10" t="s">
        <v>564</v>
      </c>
      <c r="D432" s="22">
        <v>1958</v>
      </c>
      <c r="E432" s="28" t="s">
        <v>705</v>
      </c>
      <c r="F432" s="200"/>
      <c r="G432" s="284"/>
      <c r="H432" s="90">
        <v>1.4057445621862801</v>
      </c>
      <c r="I432" s="90">
        <v>1.4057445621862801</v>
      </c>
      <c r="J432" s="30">
        <f t="shared" si="31"/>
        <v>7.8096920121459995E-2</v>
      </c>
      <c r="K432" s="267">
        <f t="shared" si="32"/>
        <v>0.59968085765631773</v>
      </c>
      <c r="L432" s="73"/>
      <c r="M432" s="135">
        <v>5.8344907407407408E-2</v>
      </c>
      <c r="N432" s="90">
        <v>1.4057445621862801</v>
      </c>
      <c r="O432" s="116"/>
      <c r="P432" s="101"/>
      <c r="Q432" s="117"/>
      <c r="R432" s="101"/>
      <c r="S432" s="117"/>
      <c r="T432" s="126"/>
      <c r="U432" s="174"/>
      <c r="V432" s="101"/>
      <c r="W432" s="116"/>
      <c r="X432" s="101"/>
      <c r="Y432" s="116"/>
      <c r="Z432" s="120"/>
      <c r="AA432" s="117"/>
      <c r="AB432" s="126"/>
      <c r="AC432" s="175">
        <v>6.5277777777777782E-2</v>
      </c>
      <c r="AD432" s="128">
        <v>1.5679733110925771</v>
      </c>
      <c r="AE432" s="129"/>
      <c r="AF432" s="128"/>
      <c r="AG432" s="130"/>
      <c r="AH432" s="131"/>
      <c r="AI432" s="234"/>
      <c r="AJ432" s="235"/>
      <c r="AK432" s="236"/>
      <c r="AL432" s="235"/>
      <c r="AM432" s="236"/>
      <c r="AN432" s="238"/>
      <c r="AO432" s="234">
        <v>5.6585648148148149E-2</v>
      </c>
      <c r="AP432" s="235">
        <v>1.3263700488334238</v>
      </c>
      <c r="AQ432" s="236"/>
      <c r="AR432" s="235"/>
      <c r="AS432" s="236">
        <v>1.5860725308641976E-2</v>
      </c>
      <c r="AT432" s="237">
        <v>1.4772719105968595</v>
      </c>
      <c r="AU432" s="132"/>
    </row>
    <row r="433" spans="2:47" ht="15.6" customHeight="1" x14ac:dyDescent="0.25">
      <c r="B433" s="46" t="s">
        <v>567</v>
      </c>
      <c r="C433" s="10" t="s">
        <v>566</v>
      </c>
      <c r="D433" s="22">
        <v>1986</v>
      </c>
      <c r="E433" s="28" t="s">
        <v>771</v>
      </c>
      <c r="F433" s="200"/>
      <c r="G433" s="282"/>
      <c r="H433" s="90">
        <v>1.0805570726379028</v>
      </c>
      <c r="I433" s="90">
        <v>1.0805570726379028</v>
      </c>
      <c r="J433" s="30">
        <f t="shared" si="31"/>
        <v>6.0030948479883488E-2</v>
      </c>
      <c r="K433" s="267">
        <f t="shared" si="32"/>
        <v>0.61774682929789426</v>
      </c>
      <c r="L433" s="73"/>
      <c r="M433" s="135">
        <v>4.9641203703703701E-2</v>
      </c>
      <c r="N433" s="101">
        <v>1.1960401561628555</v>
      </c>
      <c r="O433" s="116">
        <v>4.5798611111111109E-2</v>
      </c>
      <c r="P433" s="90">
        <v>1.0805570726379028</v>
      </c>
      <c r="Q433" s="117">
        <v>1.2864004629629555E-2</v>
      </c>
      <c r="R433" s="101">
        <v>1.2289498999325517</v>
      </c>
      <c r="S433" s="117"/>
      <c r="T433" s="126"/>
      <c r="U433" s="174"/>
      <c r="V433" s="101"/>
      <c r="W433" s="116">
        <v>4.8194444444444429E-2</v>
      </c>
      <c r="X433" s="101">
        <v>1.1266233766233784</v>
      </c>
      <c r="Y433" s="116"/>
      <c r="Z433" s="120"/>
      <c r="AA433" s="117"/>
      <c r="AB433" s="126"/>
      <c r="AC433" s="175"/>
      <c r="AD433" s="128"/>
      <c r="AE433" s="129">
        <v>4.6620370370370368E-2</v>
      </c>
      <c r="AF433" s="139">
        <v>1.0642007926023778</v>
      </c>
      <c r="AG433" s="130"/>
      <c r="AH433" s="131"/>
      <c r="AI433" s="234"/>
      <c r="AJ433" s="235"/>
      <c r="AK433" s="236">
        <v>5.3541666666666675E-2</v>
      </c>
      <c r="AL433" s="235">
        <v>1.2084639498432606</v>
      </c>
      <c r="AM433" s="236">
        <v>1.4429783950617286E-2</v>
      </c>
      <c r="AN433" s="238">
        <v>1.303296396961461</v>
      </c>
      <c r="AO433" s="234">
        <v>4.9826388888888885E-2</v>
      </c>
      <c r="AP433" s="235">
        <v>1.167932718393923</v>
      </c>
      <c r="AQ433" s="236">
        <v>7.3449074074074069E-2</v>
      </c>
      <c r="AR433" s="235">
        <v>1.1229870819324015</v>
      </c>
      <c r="AS433" s="236">
        <v>1.3806712962962963E-2</v>
      </c>
      <c r="AT433" s="237">
        <v>1.2859606884904238</v>
      </c>
      <c r="AU433" s="132"/>
    </row>
    <row r="434" spans="2:47" ht="15.6" customHeight="1" x14ac:dyDescent="0.25">
      <c r="B434" s="46" t="s">
        <v>569</v>
      </c>
      <c r="C434" s="57" t="s">
        <v>568</v>
      </c>
      <c r="D434" s="58">
        <v>1984</v>
      </c>
      <c r="E434" s="59" t="s">
        <v>705</v>
      </c>
      <c r="F434" s="201">
        <v>1</v>
      </c>
      <c r="G434" s="282">
        <v>43205</v>
      </c>
      <c r="H434" s="90">
        <v>1.1291643910431457</v>
      </c>
      <c r="I434" s="90">
        <v>1.1291643910431457</v>
      </c>
      <c r="J434" s="30">
        <f t="shared" si="31"/>
        <v>6.2731355057952534E-2</v>
      </c>
      <c r="K434" s="267">
        <f t="shared" si="32"/>
        <v>0.61504642271982513</v>
      </c>
      <c r="L434" s="73"/>
      <c r="M434" s="135">
        <v>4.9641203703703701E-2</v>
      </c>
      <c r="N434" s="101">
        <v>1.1960401561628555</v>
      </c>
      <c r="O434" s="116">
        <v>4.7858796296296295E-2</v>
      </c>
      <c r="P434" s="90">
        <v>1.1291643910431457</v>
      </c>
      <c r="Q434" s="117"/>
      <c r="R434" s="101"/>
      <c r="S434" s="117">
        <v>6.7256944444444522E-2</v>
      </c>
      <c r="T434" s="126">
        <v>1.2707194401924353</v>
      </c>
      <c r="U434" s="174"/>
      <c r="V434" s="101"/>
      <c r="W434" s="116"/>
      <c r="X434" s="101"/>
      <c r="Y434" s="116"/>
      <c r="Z434" s="120"/>
      <c r="AA434" s="117">
        <v>7.449087588422465E-2</v>
      </c>
      <c r="AB434" s="126">
        <v>1.3209300080384456</v>
      </c>
      <c r="AC434" s="175">
        <v>4.8692129629629627E-2</v>
      </c>
      <c r="AD434" s="139">
        <v>1.1695857659160409</v>
      </c>
      <c r="AE434" s="129" t="s">
        <v>592</v>
      </c>
      <c r="AF434" s="128"/>
      <c r="AG434" s="130"/>
      <c r="AH434" s="131"/>
      <c r="AI434" s="234">
        <v>6.2210648148148147E-2</v>
      </c>
      <c r="AJ434" s="235">
        <v>1.4352469959946594</v>
      </c>
      <c r="AK434" s="236">
        <v>5.2685185185185189E-2</v>
      </c>
      <c r="AL434" s="235">
        <v>1.189132706374086</v>
      </c>
      <c r="AM434" s="236">
        <v>1.4185185185185184E-2</v>
      </c>
      <c r="AN434" s="238">
        <v>1.2812042651055822</v>
      </c>
      <c r="AO434" s="234">
        <v>5.4282407407407411E-2</v>
      </c>
      <c r="AP434" s="235">
        <v>1.2723819858925667</v>
      </c>
      <c r="AQ434" s="236">
        <v>8.2604166666666659E-2</v>
      </c>
      <c r="AR434" s="235">
        <v>1.2629623075561849</v>
      </c>
      <c r="AS434" s="236">
        <v>1.4317515432098768E-2</v>
      </c>
      <c r="AT434" s="237">
        <v>1.3335369578497254</v>
      </c>
      <c r="AU434" s="132"/>
    </row>
    <row r="435" spans="2:47" ht="15.6" customHeight="1" x14ac:dyDescent="0.25">
      <c r="B435" s="46" t="s">
        <v>1488</v>
      </c>
      <c r="C435" s="123" t="s">
        <v>1447</v>
      </c>
      <c r="D435" s="114"/>
      <c r="E435" s="123" t="s">
        <v>1460</v>
      </c>
      <c r="F435" s="199"/>
      <c r="G435" s="282"/>
      <c r="H435" s="90">
        <v>1.6508644729503628</v>
      </c>
      <c r="I435" s="90">
        <v>1.6508644729503628</v>
      </c>
      <c r="J435" s="30">
        <f t="shared" si="31"/>
        <v>9.1714692941686812E-2</v>
      </c>
      <c r="K435" s="267">
        <f t="shared" si="32"/>
        <v>0.58606308483609093</v>
      </c>
      <c r="L435" s="73"/>
      <c r="M435" s="135">
        <v>6.851851851851852E-2</v>
      </c>
      <c r="N435" s="90">
        <v>1.6508644729503628</v>
      </c>
      <c r="O435" s="116"/>
      <c r="P435" s="101"/>
      <c r="Q435" s="117">
        <v>1.7898379629629702E-2</v>
      </c>
      <c r="R435" s="102">
        <v>1.7099039131348377</v>
      </c>
      <c r="S435" s="117"/>
      <c r="T435" s="126"/>
      <c r="U435" s="174"/>
      <c r="V435" s="101"/>
      <c r="W435" s="116"/>
      <c r="X435" s="101"/>
      <c r="Y435" s="116"/>
      <c r="Z435" s="120"/>
      <c r="AA435" s="117"/>
      <c r="AB435" s="126"/>
      <c r="AC435" s="175"/>
      <c r="AD435" s="128"/>
      <c r="AE435" s="129"/>
      <c r="AF435" s="128"/>
      <c r="AG435" s="130"/>
      <c r="AH435" s="131"/>
      <c r="AI435" s="234"/>
      <c r="AJ435" s="235"/>
      <c r="AK435" s="236"/>
      <c r="AL435" s="235"/>
      <c r="AM435" s="236"/>
      <c r="AN435" s="238"/>
      <c r="AO435" s="234"/>
      <c r="AP435" s="235"/>
      <c r="AQ435" s="236"/>
      <c r="AR435" s="235"/>
      <c r="AS435" s="236"/>
      <c r="AT435" s="237"/>
      <c r="AU435" s="132"/>
    </row>
    <row r="436" spans="2:47" ht="15.6" customHeight="1" x14ac:dyDescent="0.25">
      <c r="B436" s="46" t="s">
        <v>1323</v>
      </c>
      <c r="C436" s="134" t="s">
        <v>1309</v>
      </c>
      <c r="D436" s="22">
        <v>1972</v>
      </c>
      <c r="E436" s="118"/>
      <c r="F436" s="199"/>
      <c r="G436" s="284"/>
      <c r="H436" s="91">
        <v>1.4235390496996176</v>
      </c>
      <c r="I436" s="91">
        <f>H436*0.8</f>
        <v>1.1388312397596942</v>
      </c>
      <c r="J436" s="30">
        <f t="shared" si="31"/>
        <v>6.3268402208871893E-2</v>
      </c>
      <c r="K436" s="267">
        <f t="shared" si="32"/>
        <v>0.61450937556890584</v>
      </c>
      <c r="L436" s="73"/>
      <c r="M436" s="135"/>
      <c r="N436" s="101"/>
      <c r="O436" s="116">
        <v>6.0335648148148145E-2</v>
      </c>
      <c r="P436" s="91">
        <v>1.4235390496996176</v>
      </c>
      <c r="Q436" s="117"/>
      <c r="R436" s="101"/>
      <c r="S436" s="117"/>
      <c r="T436" s="126"/>
      <c r="U436" s="174"/>
      <c r="V436" s="101"/>
      <c r="W436" s="116"/>
      <c r="X436" s="101"/>
      <c r="Y436" s="116"/>
      <c r="Z436" s="120"/>
      <c r="AA436" s="117"/>
      <c r="AB436" s="126"/>
      <c r="AC436" s="175"/>
      <c r="AD436" s="128"/>
      <c r="AE436" s="129"/>
      <c r="AF436" s="128"/>
      <c r="AG436" s="130"/>
      <c r="AH436" s="131"/>
      <c r="AI436" s="234"/>
      <c r="AJ436" s="235"/>
      <c r="AK436" s="236"/>
      <c r="AL436" s="235"/>
      <c r="AM436" s="236"/>
      <c r="AN436" s="238"/>
      <c r="AO436" s="234"/>
      <c r="AP436" s="235"/>
      <c r="AQ436" s="236"/>
      <c r="AR436" s="235"/>
      <c r="AS436" s="236"/>
      <c r="AT436" s="237"/>
      <c r="AU436" s="132"/>
    </row>
    <row r="437" spans="2:47" ht="15.6" customHeight="1" x14ac:dyDescent="0.25">
      <c r="B437" s="62" t="s">
        <v>936</v>
      </c>
      <c r="C437" s="55" t="s">
        <v>1049</v>
      </c>
      <c r="D437" s="22"/>
      <c r="E437" s="55" t="s">
        <v>1114</v>
      </c>
      <c r="F437" s="200"/>
      <c r="G437" s="282"/>
      <c r="H437" s="91">
        <v>1.3152056277056301</v>
      </c>
      <c r="I437" s="91">
        <f>H437*0.8</f>
        <v>1.0521645021645041</v>
      </c>
      <c r="J437" s="30">
        <f t="shared" si="31"/>
        <v>5.8453583453583556E-2</v>
      </c>
      <c r="K437" s="267">
        <f t="shared" si="32"/>
        <v>0.61932419432419417</v>
      </c>
      <c r="L437" s="73"/>
      <c r="M437" s="135"/>
      <c r="N437" s="101"/>
      <c r="O437" s="116"/>
      <c r="P437" s="101"/>
      <c r="Q437" s="117"/>
      <c r="R437" s="101"/>
      <c r="S437" s="117"/>
      <c r="T437" s="126"/>
      <c r="U437" s="174"/>
      <c r="V437" s="101"/>
      <c r="W437" s="116">
        <v>5.6261574074074061E-2</v>
      </c>
      <c r="X437" s="91">
        <v>1.3152056277056301</v>
      </c>
      <c r="Y437" s="116"/>
      <c r="Z437" s="120"/>
      <c r="AA437" s="117"/>
      <c r="AB437" s="126"/>
      <c r="AC437" s="175"/>
      <c r="AD437" s="128"/>
      <c r="AE437" s="129"/>
      <c r="AF437" s="128"/>
      <c r="AG437" s="130"/>
      <c r="AH437" s="131"/>
      <c r="AI437" s="234"/>
      <c r="AJ437" s="235"/>
      <c r="AK437" s="236"/>
      <c r="AL437" s="235"/>
      <c r="AM437" s="236"/>
      <c r="AN437" s="238"/>
      <c r="AO437" s="234"/>
      <c r="AP437" s="235"/>
      <c r="AQ437" s="236"/>
      <c r="AR437" s="235"/>
      <c r="AS437" s="236"/>
      <c r="AT437" s="237"/>
      <c r="AU437" s="132"/>
    </row>
    <row r="438" spans="2:47" x14ac:dyDescent="0.25">
      <c r="B438" s="46" t="s">
        <v>573</v>
      </c>
      <c r="C438" s="10" t="s">
        <v>572</v>
      </c>
      <c r="D438" s="22">
        <v>1977</v>
      </c>
      <c r="E438" s="28"/>
      <c r="F438" s="200"/>
      <c r="G438" s="282"/>
      <c r="H438" s="91">
        <v>1.4171730515191545</v>
      </c>
      <c r="I438" s="91">
        <f>H438*0.8</f>
        <v>1.1337384412153237</v>
      </c>
      <c r="J438" s="30">
        <f t="shared" si="31"/>
        <v>6.2985468956406873E-2</v>
      </c>
      <c r="K438" s="267">
        <f t="shared" si="32"/>
        <v>0.61479230882137081</v>
      </c>
      <c r="L438" s="73"/>
      <c r="M438" s="135"/>
      <c r="N438" s="101"/>
      <c r="O438" s="117"/>
      <c r="P438" s="101"/>
      <c r="Q438" s="117"/>
      <c r="R438" s="101"/>
      <c r="S438" s="117"/>
      <c r="T438" s="126"/>
      <c r="U438" s="174"/>
      <c r="V438" s="101"/>
      <c r="W438" s="117"/>
      <c r="X438" s="101"/>
      <c r="Y438" s="117"/>
      <c r="Z438" s="101"/>
      <c r="AA438" s="117"/>
      <c r="AB438" s="126"/>
      <c r="AC438" s="175"/>
      <c r="AD438" s="128"/>
      <c r="AE438" s="129">
        <v>6.2083333333333331E-2</v>
      </c>
      <c r="AF438" s="136">
        <v>1.4171730515191545</v>
      </c>
      <c r="AG438" s="130"/>
      <c r="AH438" s="141"/>
      <c r="AI438" s="234"/>
      <c r="AJ438" s="235"/>
      <c r="AK438" s="236">
        <v>5.9606481481481483E-2</v>
      </c>
      <c r="AL438" s="235">
        <v>1.3453500522466042</v>
      </c>
      <c r="AM438" s="236"/>
      <c r="AN438" s="237"/>
      <c r="AO438" s="241"/>
      <c r="AP438" s="235"/>
      <c r="AQ438" s="236">
        <v>9.1249999999999998E-2</v>
      </c>
      <c r="AR438" s="235">
        <v>1.3951513006547516</v>
      </c>
      <c r="AS438" s="236"/>
      <c r="AT438" s="238"/>
      <c r="AU438" s="158"/>
    </row>
    <row r="439" spans="2:47" ht="15.6" customHeight="1" x14ac:dyDescent="0.25">
      <c r="B439" s="46" t="s">
        <v>575</v>
      </c>
      <c r="C439" s="10" t="s">
        <v>574</v>
      </c>
      <c r="D439" s="22">
        <v>1979</v>
      </c>
      <c r="E439" s="28" t="s">
        <v>769</v>
      </c>
      <c r="F439" s="200"/>
      <c r="G439" s="282"/>
      <c r="H439" s="91">
        <v>1.0935270805812416</v>
      </c>
      <c r="I439" s="91">
        <f>H439*0.8</f>
        <v>0.87482166446499332</v>
      </c>
      <c r="J439" s="30">
        <f t="shared" si="31"/>
        <v>4.8601203581388516E-2</v>
      </c>
      <c r="K439" s="267">
        <f t="shared" si="32"/>
        <v>0.62917657419638917</v>
      </c>
      <c r="L439" s="73"/>
      <c r="M439" s="135"/>
      <c r="N439" s="101"/>
      <c r="O439" s="116"/>
      <c r="P439" s="101"/>
      <c r="Q439" s="117"/>
      <c r="R439" s="101"/>
      <c r="S439" s="117"/>
      <c r="T439" s="126"/>
      <c r="U439" s="174"/>
      <c r="V439" s="101"/>
      <c r="W439" s="116"/>
      <c r="X439" s="101"/>
      <c r="Y439" s="116"/>
      <c r="Z439" s="120"/>
      <c r="AA439" s="117"/>
      <c r="AB439" s="126"/>
      <c r="AC439" s="175"/>
      <c r="AD439" s="128"/>
      <c r="AE439" s="129">
        <v>4.7905092592592589E-2</v>
      </c>
      <c r="AF439" s="136">
        <v>1.0935270805812416</v>
      </c>
      <c r="AG439" s="130"/>
      <c r="AH439" s="131"/>
      <c r="AI439" s="234"/>
      <c r="AJ439" s="235"/>
      <c r="AK439" s="236">
        <v>4.8194444444444449E-2</v>
      </c>
      <c r="AL439" s="235">
        <v>1.0877742946708466</v>
      </c>
      <c r="AM439" s="236"/>
      <c r="AN439" s="238"/>
      <c r="AO439" s="234"/>
      <c r="AP439" s="235"/>
      <c r="AQ439" s="236">
        <v>7.4722222222222232E-2</v>
      </c>
      <c r="AR439" s="235">
        <v>1.1424526632454435</v>
      </c>
      <c r="AS439" s="236"/>
      <c r="AT439" s="237"/>
      <c r="AU439" s="132"/>
    </row>
    <row r="440" spans="2:47" ht="15.6" customHeight="1" x14ac:dyDescent="0.25">
      <c r="B440" s="46" t="s">
        <v>577</v>
      </c>
      <c r="C440" s="10" t="s">
        <v>576</v>
      </c>
      <c r="D440" s="22">
        <v>1982</v>
      </c>
      <c r="E440" s="28" t="s">
        <v>784</v>
      </c>
      <c r="F440" s="200"/>
      <c r="G440" s="282"/>
      <c r="H440" s="91">
        <v>1.3529722589167767</v>
      </c>
      <c r="I440" s="91">
        <f>H440*0.8</f>
        <v>1.0823778071334214</v>
      </c>
      <c r="J440" s="30">
        <f t="shared" ref="J440:J458" si="33">$J$4*I440</f>
        <v>6.013210039630118E-2</v>
      </c>
      <c r="K440" s="267">
        <f t="shared" si="32"/>
        <v>0.61764567738147647</v>
      </c>
      <c r="L440" s="73"/>
      <c r="M440" s="135"/>
      <c r="N440" s="101"/>
      <c r="O440" s="116"/>
      <c r="P440" s="101"/>
      <c r="Q440" s="117"/>
      <c r="R440" s="101"/>
      <c r="S440" s="117"/>
      <c r="T440" s="126"/>
      <c r="U440" s="174"/>
      <c r="V440" s="101"/>
      <c r="W440" s="116"/>
      <c r="X440" s="101"/>
      <c r="Y440" s="116"/>
      <c r="Z440" s="120"/>
      <c r="AA440" s="117"/>
      <c r="AB440" s="126"/>
      <c r="AC440" s="175"/>
      <c r="AD440" s="128"/>
      <c r="AE440" s="129">
        <v>5.9270833333333335E-2</v>
      </c>
      <c r="AF440" s="136">
        <v>1.3529722589167767</v>
      </c>
      <c r="AG440" s="130"/>
      <c r="AH440" s="131"/>
      <c r="AI440" s="234"/>
      <c r="AJ440" s="235"/>
      <c r="AK440" s="236">
        <v>6.7546296296296285E-2</v>
      </c>
      <c r="AL440" s="235">
        <v>1.5245559038662486</v>
      </c>
      <c r="AM440" s="236"/>
      <c r="AN440" s="238"/>
      <c r="AO440" s="234"/>
      <c r="AP440" s="235"/>
      <c r="AQ440" s="236"/>
      <c r="AR440" s="235"/>
      <c r="AS440" s="236"/>
      <c r="AT440" s="237"/>
      <c r="AU440" s="132"/>
    </row>
    <row r="441" spans="2:47" ht="15.6" customHeight="1" x14ac:dyDescent="0.25">
      <c r="B441" s="46" t="s">
        <v>579</v>
      </c>
      <c r="C441" s="10" t="s">
        <v>578</v>
      </c>
      <c r="D441" s="22">
        <v>1971</v>
      </c>
      <c r="E441" s="28" t="s">
        <v>769</v>
      </c>
      <c r="F441" s="200"/>
      <c r="G441" s="282"/>
      <c r="H441" s="90">
        <v>1.4147727272727306</v>
      </c>
      <c r="I441" s="90">
        <v>1.4147727272727306</v>
      </c>
      <c r="J441" s="30">
        <f t="shared" si="33"/>
        <v>7.8598484848485028E-2</v>
      </c>
      <c r="K441" s="267">
        <f t="shared" si="32"/>
        <v>0.59917929292929273</v>
      </c>
      <c r="L441" s="73"/>
      <c r="M441" s="135"/>
      <c r="N441" s="101"/>
      <c r="O441" s="116">
        <v>6.3055555555555545E-2</v>
      </c>
      <c r="P441" s="101">
        <v>1.4877116329874382</v>
      </c>
      <c r="Q441" s="117"/>
      <c r="R441" s="101"/>
      <c r="S441" s="117"/>
      <c r="T441" s="126"/>
      <c r="U441" s="174"/>
      <c r="V441" s="101"/>
      <c r="W441" s="116">
        <v>6.0520833333333357E-2</v>
      </c>
      <c r="X441" s="90">
        <v>1.4147727272727306</v>
      </c>
      <c r="Y441" s="116"/>
      <c r="Z441" s="120"/>
      <c r="AA441" s="117"/>
      <c r="AB441" s="126"/>
      <c r="AC441" s="175"/>
      <c r="AD441" s="128"/>
      <c r="AE441" s="129">
        <v>6.0532407407407403E-2</v>
      </c>
      <c r="AF441" s="139">
        <v>1.3817701453104358</v>
      </c>
      <c r="AG441" s="130"/>
      <c r="AH441" s="131"/>
      <c r="AI441" s="234"/>
      <c r="AJ441" s="235"/>
      <c r="AK441" s="236">
        <v>5.9780092592592593E-2</v>
      </c>
      <c r="AL441" s="235">
        <v>1.3492685475444097</v>
      </c>
      <c r="AM441" s="236"/>
      <c r="AN441" s="238"/>
      <c r="AO441" s="234"/>
      <c r="AP441" s="235"/>
      <c r="AQ441" s="236">
        <v>8.6076388888888897E-2</v>
      </c>
      <c r="AR441" s="235">
        <v>1.316050256591754</v>
      </c>
      <c r="AS441" s="236"/>
      <c r="AT441" s="237"/>
      <c r="AU441" s="132"/>
    </row>
    <row r="442" spans="2:47" ht="15.6" customHeight="1" x14ac:dyDescent="0.25">
      <c r="B442" s="60" t="s">
        <v>699</v>
      </c>
      <c r="C442" s="10" t="s">
        <v>677</v>
      </c>
      <c r="D442" s="22">
        <v>1979</v>
      </c>
      <c r="E442" s="28" t="s">
        <v>709</v>
      </c>
      <c r="F442" s="200"/>
      <c r="G442" s="282"/>
      <c r="H442" s="91">
        <v>2.0314150681123158</v>
      </c>
      <c r="I442" s="91">
        <f>H442*0.8</f>
        <v>1.6251320544898527</v>
      </c>
      <c r="J442" s="30">
        <f t="shared" si="33"/>
        <v>9.0285114138325143E-2</v>
      </c>
      <c r="K442" s="267">
        <f t="shared" si="32"/>
        <v>0.58749266363945252</v>
      </c>
      <c r="L442" s="73"/>
      <c r="M442" s="135"/>
      <c r="N442" s="101"/>
      <c r="O442" s="116"/>
      <c r="P442" s="101"/>
      <c r="Q442" s="117"/>
      <c r="R442" s="101"/>
      <c r="S442" s="117"/>
      <c r="T442" s="126"/>
      <c r="U442" s="174"/>
      <c r="V442" s="101"/>
      <c r="W442" s="116"/>
      <c r="X442" s="101"/>
      <c r="Y442" s="116"/>
      <c r="Z442" s="120"/>
      <c r="AA442" s="117"/>
      <c r="AB442" s="126"/>
      <c r="AC442" s="175">
        <v>8.4571759259259263E-2</v>
      </c>
      <c r="AD442" s="136">
        <v>2.0314150681123158</v>
      </c>
      <c r="AE442" s="129"/>
      <c r="AF442" s="128"/>
      <c r="AG442" s="130"/>
      <c r="AH442" s="131"/>
      <c r="AI442" s="241"/>
      <c r="AJ442" s="235"/>
      <c r="AK442" s="236"/>
      <c r="AL442" s="235"/>
      <c r="AM442" s="236"/>
      <c r="AN442" s="238"/>
      <c r="AO442" s="234"/>
      <c r="AP442" s="235"/>
      <c r="AQ442" s="236"/>
      <c r="AR442" s="235"/>
      <c r="AS442" s="236"/>
      <c r="AT442" s="237"/>
      <c r="AU442" s="132"/>
    </row>
    <row r="443" spans="2:47" ht="15.6" customHeight="1" x14ac:dyDescent="0.25">
      <c r="B443" s="265" t="s">
        <v>1604</v>
      </c>
      <c r="C443" s="3" t="s">
        <v>1558</v>
      </c>
      <c r="D443" s="213">
        <v>1978</v>
      </c>
      <c r="E443" s="3" t="s">
        <v>1559</v>
      </c>
      <c r="F443" s="199"/>
      <c r="G443" s="282"/>
      <c r="H443" s="91">
        <v>1.7953151143335195</v>
      </c>
      <c r="I443" s="91">
        <f>H443*0.8</f>
        <v>1.4362520914668158</v>
      </c>
      <c r="J443" s="30">
        <f t="shared" si="33"/>
        <v>7.9791782859267538E-2</v>
      </c>
      <c r="K443" s="267">
        <f t="shared" si="32"/>
        <v>0.59798599491851012</v>
      </c>
      <c r="L443" s="74"/>
      <c r="M443" s="135">
        <v>7.4513888888888893E-2</v>
      </c>
      <c r="N443" s="91">
        <v>1.7953151143335195</v>
      </c>
      <c r="O443" s="69"/>
      <c r="P443" s="80"/>
      <c r="Q443" s="72"/>
      <c r="R443" s="80"/>
      <c r="S443" s="63"/>
      <c r="T443" s="96"/>
      <c r="U443" s="203"/>
      <c r="V443" s="80"/>
      <c r="W443" s="72"/>
      <c r="X443" s="80"/>
      <c r="Y443" s="69"/>
      <c r="Z443" s="82"/>
      <c r="AA443" s="72"/>
      <c r="AB443" s="100"/>
      <c r="AC443" s="210"/>
      <c r="AD443" s="87"/>
      <c r="AE443" s="66"/>
      <c r="AF443" s="87"/>
      <c r="AG443" s="67"/>
      <c r="AH443" s="85"/>
      <c r="AI443" s="241"/>
      <c r="AJ443" s="235"/>
      <c r="AK443" s="236"/>
      <c r="AL443" s="235"/>
      <c r="AM443" s="236"/>
      <c r="AN443" s="238"/>
      <c r="AO443" s="234"/>
      <c r="AP443" s="235"/>
      <c r="AQ443" s="236"/>
      <c r="AR443" s="235"/>
      <c r="AS443" s="236"/>
      <c r="AT443" s="237"/>
      <c r="AU443" s="71"/>
    </row>
    <row r="444" spans="2:47" ht="15.6" customHeight="1" x14ac:dyDescent="0.25">
      <c r="B444" s="62" t="s">
        <v>915</v>
      </c>
      <c r="C444" s="55" t="s">
        <v>1028</v>
      </c>
      <c r="D444" s="22"/>
      <c r="E444" s="55" t="s">
        <v>1120</v>
      </c>
      <c r="F444" s="200"/>
      <c r="G444" s="282"/>
      <c r="H444" s="90">
        <v>1.2640825432236478</v>
      </c>
      <c r="I444" s="90">
        <v>1.2640825432236478</v>
      </c>
      <c r="J444" s="30">
        <f t="shared" si="33"/>
        <v>7.0226807956869322E-2</v>
      </c>
      <c r="K444" s="267">
        <f t="shared" si="32"/>
        <v>0.60755096982090839</v>
      </c>
      <c r="L444" s="73"/>
      <c r="M444" s="135">
        <v>5.2465277777777784E-2</v>
      </c>
      <c r="N444" s="90">
        <v>1.2640825432236478</v>
      </c>
      <c r="O444" s="116"/>
      <c r="P444" s="101"/>
      <c r="Q444" s="117">
        <v>1.3940162037037074E-2</v>
      </c>
      <c r="R444" s="101">
        <v>1.331759528521999</v>
      </c>
      <c r="S444" s="117"/>
      <c r="T444" s="126"/>
      <c r="U444" s="174" t="s">
        <v>1237</v>
      </c>
      <c r="V444" s="101">
        <v>1.1883384932920535</v>
      </c>
      <c r="W444" s="117"/>
      <c r="X444" s="101"/>
      <c r="Y444" s="116">
        <v>1.2938310185185098E-2</v>
      </c>
      <c r="Z444" s="140">
        <v>1.1753690541279362</v>
      </c>
      <c r="AA444" s="117"/>
      <c r="AB444" s="126"/>
      <c r="AC444" s="175"/>
      <c r="AD444" s="128"/>
      <c r="AE444" s="129"/>
      <c r="AF444" s="128"/>
      <c r="AG444" s="130"/>
      <c r="AH444" s="131"/>
      <c r="AI444" s="241"/>
      <c r="AJ444" s="235"/>
      <c r="AK444" s="236"/>
      <c r="AL444" s="235"/>
      <c r="AM444" s="236"/>
      <c r="AN444" s="238"/>
      <c r="AO444" s="234"/>
      <c r="AP444" s="235"/>
      <c r="AQ444" s="236"/>
      <c r="AR444" s="235"/>
      <c r="AS444" s="236"/>
      <c r="AT444" s="237"/>
      <c r="AU444" s="132"/>
    </row>
    <row r="445" spans="2:47" ht="15.6" customHeight="1" x14ac:dyDescent="0.25">
      <c r="B445" s="46" t="s">
        <v>581</v>
      </c>
      <c r="C445" s="57" t="s">
        <v>580</v>
      </c>
      <c r="D445" s="58">
        <v>1973</v>
      </c>
      <c r="E445" s="59" t="s">
        <v>1625</v>
      </c>
      <c r="F445" s="201">
        <v>1</v>
      </c>
      <c r="G445" s="282">
        <v>43206</v>
      </c>
      <c r="H445" s="90">
        <v>1.238355565274436</v>
      </c>
      <c r="I445" s="90">
        <v>1.238355565274436</v>
      </c>
      <c r="J445" s="30">
        <f t="shared" si="33"/>
        <v>6.8797531404135331E-2</v>
      </c>
      <c r="K445" s="267">
        <f t="shared" si="32"/>
        <v>0.60898024637364234</v>
      </c>
      <c r="L445" s="73"/>
      <c r="M445" s="135">
        <v>5.4444444444444441E-2</v>
      </c>
      <c r="N445" s="101">
        <v>1.3117679866146124</v>
      </c>
      <c r="O445" s="116">
        <v>5.1550925925925924E-2</v>
      </c>
      <c r="P445" s="102">
        <v>1.2162752594210813</v>
      </c>
      <c r="Q445" s="117">
        <v>1.4712962962962872E-2</v>
      </c>
      <c r="R445" s="101">
        <v>1.4055882970842226</v>
      </c>
      <c r="S445" s="117">
        <v>6.5543981481481439E-2</v>
      </c>
      <c r="T445" s="144">
        <v>1.238355565274436</v>
      </c>
      <c r="U445" s="174"/>
      <c r="V445" s="101"/>
      <c r="W445" s="117">
        <v>5.1412037037037006E-2</v>
      </c>
      <c r="X445" s="102">
        <v>1.2018398268398285</v>
      </c>
      <c r="Y445" s="116"/>
      <c r="Z445" s="120"/>
      <c r="AA445" s="117">
        <v>6.7730594696413737E-2</v>
      </c>
      <c r="AB445" s="126">
        <v>1.2010514567694794</v>
      </c>
      <c r="AC445" s="175">
        <v>5.4421296296296294E-2</v>
      </c>
      <c r="AD445" s="128">
        <v>1.3072004448151235</v>
      </c>
      <c r="AE445" s="129">
        <v>5.5069444444444449E-2</v>
      </c>
      <c r="AF445" s="139">
        <v>1.2570673712021136</v>
      </c>
      <c r="AG445" s="130">
        <v>1.6320833333333333E-2</v>
      </c>
      <c r="AH445" s="131">
        <v>1.4726589152683978</v>
      </c>
      <c r="AI445" s="241">
        <v>5.4560185185185184E-2</v>
      </c>
      <c r="AJ445" s="235">
        <v>1.2587449933244326</v>
      </c>
      <c r="AK445" s="236">
        <v>5.4745370370370368E-2</v>
      </c>
      <c r="AL445" s="235">
        <v>1.2356321839080462</v>
      </c>
      <c r="AM445" s="236">
        <v>1.482060185185185E-2</v>
      </c>
      <c r="AN445" s="238">
        <v>1.3385950240434874</v>
      </c>
      <c r="AO445" s="234">
        <v>5.3622685185185183E-2</v>
      </c>
      <c r="AP445" s="235">
        <v>1.2569180683667933</v>
      </c>
      <c r="AQ445" s="236"/>
      <c r="AR445" s="235"/>
      <c r="AS445" s="236">
        <v>1.5086033950617283E-2</v>
      </c>
      <c r="AT445" s="237">
        <v>1.4051169643177981</v>
      </c>
      <c r="AU445" s="132"/>
    </row>
    <row r="446" spans="2:47" ht="15.6" customHeight="1" x14ac:dyDescent="0.25">
      <c r="B446" s="62" t="s">
        <v>886</v>
      </c>
      <c r="C446" s="55" t="s">
        <v>1000</v>
      </c>
      <c r="D446" s="22"/>
      <c r="E446" s="55" t="s">
        <v>1130</v>
      </c>
      <c r="F446" s="200"/>
      <c r="G446" s="284"/>
      <c r="H446" s="90">
        <v>1.3506191950464392</v>
      </c>
      <c r="I446" s="90">
        <v>1.3506191950464392</v>
      </c>
      <c r="J446" s="30">
        <f t="shared" si="33"/>
        <v>7.5034399724802178E-2</v>
      </c>
      <c r="K446" s="267">
        <f t="shared" si="32"/>
        <v>0.60274337805297551</v>
      </c>
      <c r="L446" s="73"/>
      <c r="M446" s="135">
        <v>0.10047453703703703</v>
      </c>
      <c r="N446" s="101">
        <v>2.420803123257111</v>
      </c>
      <c r="O446" s="116"/>
      <c r="P446" s="101"/>
      <c r="Q446" s="117"/>
      <c r="R446" s="101"/>
      <c r="S446" s="117"/>
      <c r="T446" s="126"/>
      <c r="U446" s="174" t="s">
        <v>1228</v>
      </c>
      <c r="V446" s="90">
        <v>1.3506191950464392</v>
      </c>
      <c r="W446" s="117">
        <v>4.8946759259259287E-2</v>
      </c>
      <c r="X446" s="102">
        <v>1.1442099567099597</v>
      </c>
      <c r="Y446" s="116"/>
      <c r="Z446" s="120"/>
      <c r="AA446" s="117"/>
      <c r="AB446" s="126"/>
      <c r="AC446" s="175"/>
      <c r="AD446" s="128"/>
      <c r="AE446" s="129"/>
      <c r="AF446" s="128"/>
      <c r="AG446" s="130"/>
      <c r="AH446" s="141"/>
      <c r="AI446" s="234"/>
      <c r="AJ446" s="235"/>
      <c r="AK446" s="236"/>
      <c r="AL446" s="235"/>
      <c r="AM446" s="236"/>
      <c r="AN446" s="237"/>
      <c r="AO446" s="241"/>
      <c r="AP446" s="235"/>
      <c r="AQ446" s="236"/>
      <c r="AR446" s="235"/>
      <c r="AS446" s="236"/>
      <c r="AT446" s="237"/>
      <c r="AU446" s="132"/>
    </row>
    <row r="447" spans="2:47" ht="15.6" customHeight="1" x14ac:dyDescent="0.25">
      <c r="B447" s="62" t="s">
        <v>900</v>
      </c>
      <c r="C447" s="55" t="s">
        <v>1013</v>
      </c>
      <c r="D447" s="22">
        <v>1977</v>
      </c>
      <c r="E447" s="55" t="s">
        <v>769</v>
      </c>
      <c r="F447" s="200"/>
      <c r="G447" s="282"/>
      <c r="H447" s="90">
        <v>1.0638995084653196</v>
      </c>
      <c r="I447" s="90">
        <v>1.0638995084653196</v>
      </c>
      <c r="J447" s="30">
        <f t="shared" si="33"/>
        <v>5.9105528248073302E-2</v>
      </c>
      <c r="K447" s="267">
        <f t="shared" si="32"/>
        <v>0.61867224952970434</v>
      </c>
      <c r="L447" s="73"/>
      <c r="M447" s="135"/>
      <c r="N447" s="101"/>
      <c r="O447" s="116">
        <v>4.5092592592592594E-2</v>
      </c>
      <c r="P447" s="90">
        <v>1.0638995084653196</v>
      </c>
      <c r="Q447" s="117"/>
      <c r="R447" s="101"/>
      <c r="S447" s="117"/>
      <c r="T447" s="126"/>
      <c r="U447" s="174"/>
      <c r="V447" s="101"/>
      <c r="W447" s="117">
        <v>4.6782407407407356E-2</v>
      </c>
      <c r="X447" s="102">
        <v>1.0936147186147196</v>
      </c>
      <c r="Y447" s="116"/>
      <c r="Z447" s="120"/>
      <c r="AA447" s="117"/>
      <c r="AB447" s="126"/>
      <c r="AC447" s="175"/>
      <c r="AD447" s="128"/>
      <c r="AE447" s="129"/>
      <c r="AF447" s="128"/>
      <c r="AG447" s="130"/>
      <c r="AH447" s="141"/>
      <c r="AI447" s="234"/>
      <c r="AJ447" s="235"/>
      <c r="AK447" s="236"/>
      <c r="AL447" s="235"/>
      <c r="AM447" s="236"/>
      <c r="AN447" s="237"/>
      <c r="AO447" s="241"/>
      <c r="AP447" s="235"/>
      <c r="AQ447" s="236"/>
      <c r="AR447" s="235"/>
      <c r="AS447" s="236"/>
      <c r="AT447" s="238"/>
      <c r="AU447" s="158"/>
    </row>
    <row r="448" spans="2:47" ht="15.6" customHeight="1" x14ac:dyDescent="0.25">
      <c r="B448" s="46" t="s">
        <v>1475</v>
      </c>
      <c r="C448" s="123" t="s">
        <v>1435</v>
      </c>
      <c r="D448" s="114"/>
      <c r="E448" s="123" t="s">
        <v>1458</v>
      </c>
      <c r="F448" s="199"/>
      <c r="G448" s="282"/>
      <c r="H448" s="91">
        <v>1.2564380411105887</v>
      </c>
      <c r="I448" s="91">
        <f>H448*0.8</f>
        <v>1.0051504328884711</v>
      </c>
      <c r="J448" s="30">
        <f t="shared" si="33"/>
        <v>5.5841690716026168E-2</v>
      </c>
      <c r="K448" s="267">
        <f t="shared" si="32"/>
        <v>0.62193608706175152</v>
      </c>
      <c r="L448" s="73"/>
      <c r="M448" s="135"/>
      <c r="N448" s="101"/>
      <c r="O448" s="116"/>
      <c r="P448" s="101"/>
      <c r="Q448" s="117">
        <v>1.315173611111109E-2</v>
      </c>
      <c r="R448" s="91">
        <v>1.2564380411105887</v>
      </c>
      <c r="S448" s="117"/>
      <c r="T448" s="126"/>
      <c r="U448" s="174"/>
      <c r="V448" s="101"/>
      <c r="W448" s="117"/>
      <c r="X448" s="101"/>
      <c r="Y448" s="116"/>
      <c r="Z448" s="120"/>
      <c r="AA448" s="117"/>
      <c r="AB448" s="126"/>
      <c r="AC448" s="175"/>
      <c r="AD448" s="128"/>
      <c r="AE448" s="129"/>
      <c r="AF448" s="128"/>
      <c r="AG448" s="130"/>
      <c r="AH448" s="141"/>
      <c r="AI448" s="234"/>
      <c r="AJ448" s="235"/>
      <c r="AK448" s="236"/>
      <c r="AL448" s="235"/>
      <c r="AM448" s="236"/>
      <c r="AN448" s="237"/>
      <c r="AO448" s="241"/>
      <c r="AP448" s="235"/>
      <c r="AQ448" s="236"/>
      <c r="AR448" s="235"/>
      <c r="AS448" s="236"/>
      <c r="AT448" s="238"/>
      <c r="AU448" s="158"/>
    </row>
    <row r="449" spans="2:47" ht="15.6" customHeight="1" x14ac:dyDescent="0.25">
      <c r="B449" s="65" t="s">
        <v>1470</v>
      </c>
      <c r="C449" s="123" t="s">
        <v>1430</v>
      </c>
      <c r="D449" s="114"/>
      <c r="E449" s="123" t="s">
        <v>1458</v>
      </c>
      <c r="F449" s="199"/>
      <c r="G449" s="282"/>
      <c r="H449" s="91">
        <v>1.142294806444125</v>
      </c>
      <c r="I449" s="91">
        <f>H449*0.8</f>
        <v>0.91383584515530003</v>
      </c>
      <c r="J449" s="30">
        <f t="shared" si="33"/>
        <v>5.0768658064183333E-2</v>
      </c>
      <c r="K449" s="267">
        <f t="shared" si="32"/>
        <v>0.62700911971359441</v>
      </c>
      <c r="L449" s="73"/>
      <c r="M449" s="135"/>
      <c r="N449" s="101"/>
      <c r="O449" s="116"/>
      <c r="P449" s="101"/>
      <c r="Q449" s="117">
        <v>1.1956944444444395E-2</v>
      </c>
      <c r="R449" s="91">
        <v>1.142294806444125</v>
      </c>
      <c r="S449" s="117"/>
      <c r="T449" s="126"/>
      <c r="U449" s="174"/>
      <c r="V449" s="101"/>
      <c r="W449" s="159"/>
      <c r="X449" s="160"/>
      <c r="Y449" s="121"/>
      <c r="Z449" s="122"/>
      <c r="AA449" s="159"/>
      <c r="AB449" s="161"/>
      <c r="AC449" s="176"/>
      <c r="AD449" s="162"/>
      <c r="AE449" s="163"/>
      <c r="AF449" s="162"/>
      <c r="AG449" s="164"/>
      <c r="AH449" s="169"/>
      <c r="AI449" s="245"/>
      <c r="AJ449" s="246"/>
      <c r="AK449" s="247"/>
      <c r="AL449" s="246"/>
      <c r="AM449" s="247"/>
      <c r="AN449" s="248"/>
      <c r="AO449" s="249"/>
      <c r="AP449" s="246"/>
      <c r="AQ449" s="247"/>
      <c r="AR449" s="246"/>
      <c r="AS449" s="247"/>
      <c r="AT449" s="250"/>
      <c r="AU449" s="165"/>
    </row>
    <row r="450" spans="2:47" x14ac:dyDescent="0.25">
      <c r="B450" s="46" t="s">
        <v>583</v>
      </c>
      <c r="C450" s="10" t="s">
        <v>582</v>
      </c>
      <c r="D450" s="22">
        <v>1981</v>
      </c>
      <c r="E450" s="28" t="s">
        <v>705</v>
      </c>
      <c r="F450" s="200"/>
      <c r="G450" s="282"/>
      <c r="H450" s="90">
        <v>1.2345712725286728</v>
      </c>
      <c r="I450" s="90">
        <v>1.2345712725286728</v>
      </c>
      <c r="J450" s="30">
        <f t="shared" si="33"/>
        <v>6.8587292918259601E-2</v>
      </c>
      <c r="K450" s="267">
        <f t="shared" si="32"/>
        <v>0.6091904848595181</v>
      </c>
      <c r="L450" s="73"/>
      <c r="M450" s="135">
        <v>5.5254629629629626E-2</v>
      </c>
      <c r="N450" s="102">
        <v>1.3312883435582823</v>
      </c>
      <c r="O450" s="116">
        <v>5.2326388888888888E-2</v>
      </c>
      <c r="P450" s="90">
        <v>1.2345712725286728</v>
      </c>
      <c r="Q450" s="117">
        <v>1.4546874999999959E-2</v>
      </c>
      <c r="R450" s="101">
        <v>1.3897212485763932</v>
      </c>
      <c r="S450" s="117">
        <v>6.6967592592592551E-2</v>
      </c>
      <c r="T450" s="126">
        <v>1.2652525694292578</v>
      </c>
      <c r="U450" s="174" t="s">
        <v>1214</v>
      </c>
      <c r="V450" s="101">
        <v>1.2347781217750256</v>
      </c>
      <c r="W450" s="117">
        <v>4.8495370370370328E-2</v>
      </c>
      <c r="X450" s="102">
        <v>1.1336580086580099</v>
      </c>
      <c r="Y450" s="117">
        <v>1.2799652777777726E-2</v>
      </c>
      <c r="Z450" s="101">
        <v>1.1627728477099724</v>
      </c>
      <c r="AA450" s="117">
        <v>7.5419174127892785E-2</v>
      </c>
      <c r="AB450" s="126">
        <v>1.3373913127541592</v>
      </c>
      <c r="AC450" s="175">
        <v>5.4351851851851853E-2</v>
      </c>
      <c r="AD450" s="128">
        <v>1.3055323881011953</v>
      </c>
      <c r="AE450" s="129">
        <v>5.063657407407407E-2</v>
      </c>
      <c r="AF450" s="139">
        <v>1.1558784676354028</v>
      </c>
      <c r="AG450" s="130">
        <v>1.3944444444444445E-2</v>
      </c>
      <c r="AH450" s="141">
        <v>1.2582329596880875</v>
      </c>
      <c r="AI450" s="234">
        <v>5.9872685185185182E-2</v>
      </c>
      <c r="AJ450" s="235">
        <v>1.3813084112149532</v>
      </c>
      <c r="AK450" s="236">
        <v>5.3842592592592588E-2</v>
      </c>
      <c r="AL450" s="235">
        <v>1.2152560083594568</v>
      </c>
      <c r="AM450" s="236">
        <v>1.5534336419753084E-2</v>
      </c>
      <c r="AN450" s="237">
        <v>1.4030594466513344</v>
      </c>
      <c r="AO450" s="241">
        <v>5.545138888888889E-2</v>
      </c>
      <c r="AP450" s="235">
        <v>1.299782962561042</v>
      </c>
      <c r="AQ450" s="236">
        <v>8.5914351851851853E-2</v>
      </c>
      <c r="AR450" s="235">
        <v>1.3135728189700939</v>
      </c>
      <c r="AS450" s="236"/>
      <c r="AT450" s="238"/>
      <c r="AU450" s="158"/>
    </row>
    <row r="451" spans="2:47" x14ac:dyDescent="0.25">
      <c r="B451" s="46" t="s">
        <v>1324</v>
      </c>
      <c r="C451" s="134" t="s">
        <v>1310</v>
      </c>
      <c r="D451" s="22">
        <v>1989</v>
      </c>
      <c r="E451" s="118"/>
      <c r="F451" s="199"/>
      <c r="G451" s="282"/>
      <c r="H451" s="91">
        <v>1.3752048061168758</v>
      </c>
      <c r="I451" s="91">
        <f>H451*0.8</f>
        <v>1.1001638448935007</v>
      </c>
      <c r="J451" s="30">
        <f t="shared" si="33"/>
        <v>6.1120213605194484E-2</v>
      </c>
      <c r="K451" s="267">
        <f t="shared" si="32"/>
        <v>0.61665756417258322</v>
      </c>
      <c r="L451" s="73"/>
      <c r="M451" s="135"/>
      <c r="N451" s="101"/>
      <c r="O451" s="117">
        <v>5.8287037037037033E-2</v>
      </c>
      <c r="P451" s="91">
        <v>1.3752048061168758</v>
      </c>
      <c r="Q451" s="117"/>
      <c r="R451" s="101"/>
      <c r="S451" s="117"/>
      <c r="T451" s="126"/>
      <c r="U451" s="174"/>
      <c r="V451" s="101"/>
      <c r="W451" s="117"/>
      <c r="X451" s="101"/>
      <c r="Y451" s="117"/>
      <c r="Z451" s="101"/>
      <c r="AA451" s="117"/>
      <c r="AB451" s="126"/>
      <c r="AC451" s="175"/>
      <c r="AD451" s="128"/>
      <c r="AE451" s="129"/>
      <c r="AF451" s="128"/>
      <c r="AG451" s="130"/>
      <c r="AH451" s="141"/>
      <c r="AI451" s="234"/>
      <c r="AJ451" s="235"/>
      <c r="AK451" s="236"/>
      <c r="AL451" s="235"/>
      <c r="AM451" s="236"/>
      <c r="AN451" s="237"/>
      <c r="AO451" s="241"/>
      <c r="AP451" s="235"/>
      <c r="AQ451" s="236"/>
      <c r="AR451" s="235"/>
      <c r="AS451" s="236"/>
      <c r="AT451" s="238"/>
      <c r="AU451" s="158"/>
    </row>
    <row r="452" spans="2:47" x14ac:dyDescent="0.25">
      <c r="B452" s="46" t="s">
        <v>585</v>
      </c>
      <c r="C452" s="10" t="s">
        <v>584</v>
      </c>
      <c r="D452" s="22">
        <v>1979</v>
      </c>
      <c r="E452" s="28" t="s">
        <v>785</v>
      </c>
      <c r="F452" s="200"/>
      <c r="G452" s="282"/>
      <c r="H452" s="91">
        <v>1.2575957727873182</v>
      </c>
      <c r="I452" s="91">
        <f>H452*0.8</f>
        <v>1.0060766182298546</v>
      </c>
      <c r="J452" s="30">
        <f t="shared" si="33"/>
        <v>5.589314545721414E-2</v>
      </c>
      <c r="K452" s="267">
        <f t="shared" si="32"/>
        <v>0.62188463232056357</v>
      </c>
      <c r="L452" s="73"/>
      <c r="M452" s="135"/>
      <c r="N452" s="101"/>
      <c r="O452" s="117"/>
      <c r="P452" s="101"/>
      <c r="Q452" s="117"/>
      <c r="R452" s="101"/>
      <c r="S452" s="117"/>
      <c r="T452" s="126"/>
      <c r="U452" s="174"/>
      <c r="V452" s="101"/>
      <c r="W452" s="117"/>
      <c r="X452" s="101"/>
      <c r="Y452" s="117"/>
      <c r="Z452" s="101"/>
      <c r="AA452" s="117"/>
      <c r="AB452" s="126"/>
      <c r="AC452" s="175"/>
      <c r="AD452" s="128"/>
      <c r="AE452" s="129">
        <v>5.5092592592592589E-2</v>
      </c>
      <c r="AF452" s="136">
        <v>1.2575957727873182</v>
      </c>
      <c r="AG452" s="130"/>
      <c r="AH452" s="141"/>
      <c r="AI452" s="234"/>
      <c r="AJ452" s="235"/>
      <c r="AK452" s="236"/>
      <c r="AL452" s="235"/>
      <c r="AM452" s="236"/>
      <c r="AN452" s="237"/>
      <c r="AO452" s="241"/>
      <c r="AP452" s="235"/>
      <c r="AQ452" s="236"/>
      <c r="AR452" s="235"/>
      <c r="AS452" s="236"/>
      <c r="AT452" s="238"/>
      <c r="AU452" s="158"/>
    </row>
    <row r="453" spans="2:47" x14ac:dyDescent="0.25">
      <c r="B453" s="46" t="s">
        <v>587</v>
      </c>
      <c r="C453" s="10" t="s">
        <v>586</v>
      </c>
      <c r="D453" s="22"/>
      <c r="E453" s="28"/>
      <c r="F453" s="200"/>
      <c r="G453" s="282"/>
      <c r="H453" s="91">
        <v>1.267814150706098</v>
      </c>
      <c r="I453" s="91">
        <f>H453*0.8</f>
        <v>1.0142513205648784</v>
      </c>
      <c r="J453" s="30">
        <f t="shared" si="33"/>
        <v>5.6347295586937685E-2</v>
      </c>
      <c r="K453" s="267">
        <f t="shared" si="32"/>
        <v>0.62143048219084007</v>
      </c>
      <c r="L453" s="73"/>
      <c r="M453" s="135"/>
      <c r="N453" s="101"/>
      <c r="O453" s="117"/>
      <c r="P453" s="101"/>
      <c r="Q453" s="117"/>
      <c r="R453" s="101"/>
      <c r="S453" s="117"/>
      <c r="T453" s="126"/>
      <c r="U453" s="174"/>
      <c r="V453" s="101"/>
      <c r="W453" s="117"/>
      <c r="X453" s="101"/>
      <c r="Y453" s="117"/>
      <c r="Z453" s="101"/>
      <c r="AA453" s="117"/>
      <c r="AB453" s="126"/>
      <c r="AC453" s="175"/>
      <c r="AD453" s="128"/>
      <c r="AE453" s="129"/>
      <c r="AF453" s="128"/>
      <c r="AG453" s="130"/>
      <c r="AH453" s="141"/>
      <c r="AI453" s="234"/>
      <c r="AJ453" s="235"/>
      <c r="AK453" s="236"/>
      <c r="AL453" s="235"/>
      <c r="AM453" s="236"/>
      <c r="AN453" s="237"/>
      <c r="AO453" s="241"/>
      <c r="AP453" s="235"/>
      <c r="AQ453" s="236"/>
      <c r="AR453" s="235"/>
      <c r="AS453" s="236">
        <v>1.3611882716049383E-2</v>
      </c>
      <c r="AT453" s="238">
        <v>1.267814150706098</v>
      </c>
      <c r="AU453" s="158"/>
    </row>
    <row r="454" spans="2:47" x14ac:dyDescent="0.25">
      <c r="B454" s="46" t="s">
        <v>1476</v>
      </c>
      <c r="C454" s="123" t="s">
        <v>1436</v>
      </c>
      <c r="D454" s="114"/>
      <c r="E454" s="123" t="s">
        <v>1459</v>
      </c>
      <c r="F454" s="199"/>
      <c r="G454" s="284"/>
      <c r="H454" s="91">
        <v>1.2849766140713783</v>
      </c>
      <c r="I454" s="91">
        <f>H454*0.8</f>
        <v>1.0279812912571027</v>
      </c>
      <c r="J454" s="30">
        <f t="shared" si="33"/>
        <v>5.7110071736505702E-2</v>
      </c>
      <c r="K454" s="267">
        <f t="shared" si="32"/>
        <v>0.62066770604127197</v>
      </c>
      <c r="L454" s="73"/>
      <c r="M454" s="135"/>
      <c r="N454" s="101"/>
      <c r="O454" s="117"/>
      <c r="P454" s="101"/>
      <c r="Q454" s="117">
        <v>1.3450462962963039E-2</v>
      </c>
      <c r="R454" s="91">
        <v>1.2849766140713783</v>
      </c>
      <c r="S454" s="117"/>
      <c r="T454" s="126"/>
      <c r="U454" s="174"/>
      <c r="V454" s="101"/>
      <c r="W454" s="117"/>
      <c r="X454" s="101"/>
      <c r="Y454" s="117"/>
      <c r="Z454" s="101"/>
      <c r="AA454" s="117"/>
      <c r="AB454" s="126"/>
      <c r="AC454" s="175"/>
      <c r="AD454" s="128"/>
      <c r="AE454" s="129"/>
      <c r="AF454" s="128"/>
      <c r="AG454" s="130"/>
      <c r="AH454" s="141"/>
      <c r="AI454" s="234"/>
      <c r="AJ454" s="235"/>
      <c r="AK454" s="236"/>
      <c r="AL454" s="235"/>
      <c r="AM454" s="236"/>
      <c r="AN454" s="237"/>
      <c r="AO454" s="241"/>
      <c r="AP454" s="235"/>
      <c r="AQ454" s="236"/>
      <c r="AR454" s="235"/>
      <c r="AS454" s="236"/>
      <c r="AT454" s="238"/>
      <c r="AU454" s="158"/>
    </row>
    <row r="455" spans="2:47" x14ac:dyDescent="0.25">
      <c r="B455" s="46" t="s">
        <v>589</v>
      </c>
      <c r="C455" s="10" t="s">
        <v>588</v>
      </c>
      <c r="D455" s="22">
        <v>1977</v>
      </c>
      <c r="E455" s="28" t="s">
        <v>713</v>
      </c>
      <c r="F455" s="200"/>
      <c r="G455" s="282"/>
      <c r="H455" s="90">
        <v>1.0584380120152921</v>
      </c>
      <c r="I455" s="90">
        <v>1.0584380120152921</v>
      </c>
      <c r="J455" s="30">
        <f t="shared" si="33"/>
        <v>5.8802111778627333E-2</v>
      </c>
      <c r="K455" s="267">
        <f t="shared" si="32"/>
        <v>0.61897566599915033</v>
      </c>
      <c r="L455" s="73"/>
      <c r="M455" s="135">
        <v>4.7349537037037037E-2</v>
      </c>
      <c r="N455" s="101">
        <v>1.1408254322364753</v>
      </c>
      <c r="O455" s="117">
        <v>4.4861111111111109E-2</v>
      </c>
      <c r="P455" s="90">
        <v>1.0584380120152921</v>
      </c>
      <c r="Q455" s="117">
        <v>1.3264930555555554E-2</v>
      </c>
      <c r="R455" s="101">
        <v>1.2672519598845708</v>
      </c>
      <c r="S455" s="117">
        <v>7.9849537037037122E-2</v>
      </c>
      <c r="T455" s="126">
        <v>1.5086376558058183</v>
      </c>
      <c r="U455" s="174" t="s">
        <v>1215</v>
      </c>
      <c r="V455" s="101">
        <v>1.1607327141382866</v>
      </c>
      <c r="W455" s="117"/>
      <c r="X455" s="101"/>
      <c r="Y455" s="117">
        <v>1.2453472222222262E-2</v>
      </c>
      <c r="Z455" s="147">
        <v>1.1313243891155405</v>
      </c>
      <c r="AA455" s="117">
        <v>6.1318147763946618E-2</v>
      </c>
      <c r="AB455" s="153">
        <v>1.0873409723980141</v>
      </c>
      <c r="AC455" s="175">
        <v>5.1331018518518519E-2</v>
      </c>
      <c r="AD455" s="128">
        <v>1.2329719210453154</v>
      </c>
      <c r="AE455" s="129"/>
      <c r="AF455" s="128"/>
      <c r="AG455" s="130">
        <v>1.2896990740740742E-2</v>
      </c>
      <c r="AH455" s="168">
        <v>1.163719278702221</v>
      </c>
      <c r="AI455" s="234"/>
      <c r="AJ455" s="235"/>
      <c r="AK455" s="236">
        <v>4.8229166666666663E-2</v>
      </c>
      <c r="AL455" s="235">
        <v>1.0885579937304075</v>
      </c>
      <c r="AM455" s="236">
        <v>1.4510416666666666E-2</v>
      </c>
      <c r="AN455" s="237">
        <v>1.3105791344344555</v>
      </c>
      <c r="AO455" s="241"/>
      <c r="AP455" s="235"/>
      <c r="AQ455" s="236" t="s">
        <v>592</v>
      </c>
      <c r="AR455" s="235"/>
      <c r="AS455" s="236"/>
      <c r="AT455" s="238"/>
      <c r="AU455" s="158"/>
    </row>
    <row r="456" spans="2:47" x14ac:dyDescent="0.25">
      <c r="B456" s="46" t="s">
        <v>591</v>
      </c>
      <c r="C456" s="10" t="s">
        <v>590</v>
      </c>
      <c r="D456" s="22"/>
      <c r="E456" s="28"/>
      <c r="F456" s="200"/>
      <c r="G456" s="282"/>
      <c r="H456" s="90">
        <v>1.1393153047062394</v>
      </c>
      <c r="I456" s="90">
        <v>1.1393153047062394</v>
      </c>
      <c r="J456" s="30">
        <f t="shared" si="33"/>
        <v>6.3295294705902186E-2</v>
      </c>
      <c r="K456" s="267">
        <f t="shared" si="32"/>
        <v>0.61448248307187547</v>
      </c>
      <c r="L456" s="73"/>
      <c r="M456" s="135"/>
      <c r="N456" s="101"/>
      <c r="O456" s="117"/>
      <c r="P456" s="101"/>
      <c r="Q456" s="117"/>
      <c r="R456" s="101"/>
      <c r="S456" s="117"/>
      <c r="T456" s="126"/>
      <c r="U456" s="174"/>
      <c r="V456" s="101"/>
      <c r="W456" s="117"/>
      <c r="X456" s="101"/>
      <c r="Y456" s="117">
        <v>1.2541435185185246E-2</v>
      </c>
      <c r="Z456" s="90">
        <v>1.1393153047062394</v>
      </c>
      <c r="AA456" s="117"/>
      <c r="AB456" s="126"/>
      <c r="AC456" s="175"/>
      <c r="AD456" s="128"/>
      <c r="AE456" s="129"/>
      <c r="AF456" s="128"/>
      <c r="AG456" s="130">
        <v>1.3049382716049383E-2</v>
      </c>
      <c r="AH456" s="167">
        <v>1.1774698879064263</v>
      </c>
      <c r="AI456" s="234"/>
      <c r="AJ456" s="235"/>
      <c r="AK456" s="236"/>
      <c r="AL456" s="235"/>
      <c r="AM456" s="236">
        <v>1.356712962962963E-2</v>
      </c>
      <c r="AN456" s="237">
        <v>1.2253815596905708</v>
      </c>
      <c r="AO456" s="241">
        <v>5.1655092592592593E-2</v>
      </c>
      <c r="AP456" s="235">
        <v>1.2107976125881716</v>
      </c>
      <c r="AQ456" s="236"/>
      <c r="AR456" s="235"/>
      <c r="AS456" s="236">
        <v>1.5002314814814816E-2</v>
      </c>
      <c r="AT456" s="238">
        <v>1.397319343131266</v>
      </c>
      <c r="AU456" s="158"/>
    </row>
    <row r="457" spans="2:47" x14ac:dyDescent="0.25">
      <c r="B457" s="46" t="s">
        <v>1486</v>
      </c>
      <c r="C457" s="123" t="s">
        <v>1445</v>
      </c>
      <c r="D457" s="114"/>
      <c r="E457" s="123"/>
      <c r="F457" s="199"/>
      <c r="G457" s="282"/>
      <c r="H457" s="91">
        <v>1.5084310972036594</v>
      </c>
      <c r="I457" s="91">
        <f>H457*0.8</f>
        <v>1.2067448777629277</v>
      </c>
      <c r="J457" s="30">
        <f t="shared" si="33"/>
        <v>6.704138209794043E-2</v>
      </c>
      <c r="K457" s="267">
        <f t="shared" si="32"/>
        <v>0.61073639567983729</v>
      </c>
      <c r="L457" s="73"/>
      <c r="M457" s="135"/>
      <c r="N457" s="101"/>
      <c r="O457" s="117"/>
      <c r="P457" s="101"/>
      <c r="Q457" s="117">
        <v>1.5789467592592699E-2</v>
      </c>
      <c r="R457" s="91">
        <v>1.5084310972036594</v>
      </c>
      <c r="S457" s="117"/>
      <c r="T457" s="126"/>
      <c r="U457" s="174"/>
      <c r="V457" s="101"/>
      <c r="W457" s="117"/>
      <c r="X457" s="101"/>
      <c r="Y457" s="117"/>
      <c r="Z457" s="101"/>
      <c r="AA457" s="117"/>
      <c r="AB457" s="126"/>
      <c r="AC457" s="175"/>
      <c r="AD457" s="128"/>
      <c r="AE457" s="129"/>
      <c r="AF457" s="128"/>
      <c r="AG457" s="130"/>
      <c r="AH457" s="141"/>
      <c r="AI457" s="234"/>
      <c r="AJ457" s="235"/>
      <c r="AK457" s="236"/>
      <c r="AL457" s="235"/>
      <c r="AM457" s="236"/>
      <c r="AN457" s="237"/>
      <c r="AO457" s="241"/>
      <c r="AP457" s="235"/>
      <c r="AQ457" s="236"/>
      <c r="AR457" s="235"/>
      <c r="AS457" s="236"/>
      <c r="AT457" s="238"/>
      <c r="AU457" s="158"/>
    </row>
    <row r="458" spans="2:47" x14ac:dyDescent="0.25">
      <c r="B458" s="265" t="s">
        <v>1577</v>
      </c>
      <c r="C458" s="3" t="s">
        <v>1513</v>
      </c>
      <c r="D458" s="213">
        <v>1987</v>
      </c>
      <c r="E458" s="3" t="s">
        <v>1514</v>
      </c>
      <c r="F458" s="199"/>
      <c r="G458" s="282"/>
      <c r="H458" s="91">
        <v>1.9152258784160625</v>
      </c>
      <c r="I458" s="91">
        <f>H458*0.8</f>
        <v>1.53218070273285</v>
      </c>
      <c r="J458" s="30">
        <f t="shared" si="33"/>
        <v>8.512115015182499E-2</v>
      </c>
      <c r="K458" s="267">
        <f t="shared" si="32"/>
        <v>0.59265662762595273</v>
      </c>
      <c r="L458" s="74"/>
      <c r="M458" s="135">
        <v>7.9490740740740737E-2</v>
      </c>
      <c r="N458" s="91">
        <v>1.9152258784160625</v>
      </c>
      <c r="O458" s="72"/>
      <c r="P458" s="80"/>
      <c r="Q458" s="72"/>
      <c r="R458" s="80"/>
      <c r="S458" s="63"/>
      <c r="T458" s="96"/>
      <c r="U458" s="203"/>
      <c r="V458" s="80"/>
      <c r="W458" s="72"/>
      <c r="X458" s="80"/>
      <c r="Y458" s="72"/>
      <c r="Z458" s="80"/>
      <c r="AA458" s="72"/>
      <c r="AB458" s="100"/>
      <c r="AC458" s="210"/>
      <c r="AD458" s="87"/>
      <c r="AE458" s="66"/>
      <c r="AF458" s="87"/>
      <c r="AG458" s="67"/>
      <c r="AH458" s="99"/>
      <c r="AI458" s="234"/>
      <c r="AJ458" s="235"/>
      <c r="AK458" s="236"/>
      <c r="AL458" s="235"/>
      <c r="AM458" s="236"/>
      <c r="AN458" s="237"/>
      <c r="AO458" s="241"/>
      <c r="AP458" s="235"/>
      <c r="AQ458" s="236"/>
      <c r="AR458" s="235"/>
      <c r="AS458" s="236"/>
      <c r="AT458" s="238"/>
      <c r="AU458" s="208"/>
    </row>
    <row r="459" spans="2:47" x14ac:dyDescent="0.25">
      <c r="B459" s="46" t="s">
        <v>18</v>
      </c>
      <c r="C459" s="10" t="s">
        <v>17</v>
      </c>
      <c r="D459" s="22"/>
      <c r="E459" s="28"/>
      <c r="F459" s="200"/>
      <c r="G459" s="282"/>
      <c r="H459" s="102"/>
      <c r="I459" s="102"/>
      <c r="J459" s="36"/>
      <c r="K459" s="269"/>
      <c r="L459" s="73"/>
      <c r="M459" s="135"/>
      <c r="N459" s="101"/>
      <c r="O459" s="117"/>
      <c r="P459" s="101"/>
      <c r="Q459" s="117"/>
      <c r="R459" s="101"/>
      <c r="S459" s="117"/>
      <c r="T459" s="126"/>
      <c r="U459" s="174"/>
      <c r="V459" s="101"/>
      <c r="W459" s="117"/>
      <c r="X459" s="101"/>
      <c r="Y459" s="117"/>
      <c r="Z459" s="101"/>
      <c r="AA459" s="117"/>
      <c r="AB459" s="126"/>
      <c r="AC459" s="175"/>
      <c r="AD459" s="128"/>
      <c r="AE459" s="129"/>
      <c r="AF459" s="128"/>
      <c r="AG459" s="130"/>
      <c r="AH459" s="141"/>
      <c r="AI459" s="234"/>
      <c r="AJ459" s="235"/>
      <c r="AK459" s="236"/>
      <c r="AL459" s="235"/>
      <c r="AM459" s="236"/>
      <c r="AN459" s="237"/>
      <c r="AO459" s="241"/>
      <c r="AP459" s="235"/>
      <c r="AQ459" s="236">
        <v>0.10825231481481483</v>
      </c>
      <c r="AR459" s="235">
        <v>1.655105291098921</v>
      </c>
      <c r="AS459" s="236"/>
      <c r="AT459" s="238"/>
      <c r="AU459" s="158"/>
    </row>
    <row r="460" spans="2:47" x14ac:dyDescent="0.25">
      <c r="B460" s="46" t="s">
        <v>20</v>
      </c>
      <c r="C460" s="10" t="s">
        <v>19</v>
      </c>
      <c r="D460" s="22"/>
      <c r="E460" s="28"/>
      <c r="F460" s="200"/>
      <c r="G460" s="282"/>
      <c r="H460" s="102"/>
      <c r="I460" s="102"/>
      <c r="J460" s="36"/>
      <c r="K460" s="269"/>
      <c r="L460" s="73"/>
      <c r="M460" s="135"/>
      <c r="N460" s="101"/>
      <c r="O460" s="117"/>
      <c r="P460" s="101"/>
      <c r="Q460" s="117"/>
      <c r="R460" s="101"/>
      <c r="S460" s="117"/>
      <c r="T460" s="126"/>
      <c r="U460" s="174"/>
      <c r="V460" s="101"/>
      <c r="W460" s="117"/>
      <c r="X460" s="101"/>
      <c r="Y460" s="117"/>
      <c r="Z460" s="101"/>
      <c r="AA460" s="117"/>
      <c r="AB460" s="126"/>
      <c r="AC460" s="175"/>
      <c r="AD460" s="128"/>
      <c r="AE460" s="129"/>
      <c r="AF460" s="128"/>
      <c r="AG460" s="130"/>
      <c r="AH460" s="141"/>
      <c r="AI460" s="234"/>
      <c r="AJ460" s="235"/>
      <c r="AK460" s="236"/>
      <c r="AL460" s="235"/>
      <c r="AM460" s="236"/>
      <c r="AN460" s="237"/>
      <c r="AO460" s="241"/>
      <c r="AP460" s="235"/>
      <c r="AQ460" s="236"/>
      <c r="AR460" s="235"/>
      <c r="AS460" s="236">
        <v>1.2577546296296297E-2</v>
      </c>
      <c r="AT460" s="238">
        <v>1.1714757986273314</v>
      </c>
      <c r="AU460" s="158"/>
    </row>
    <row r="461" spans="2:47" x14ac:dyDescent="0.25">
      <c r="B461" s="60" t="s">
        <v>805</v>
      </c>
      <c r="C461" s="10" t="s">
        <v>788</v>
      </c>
      <c r="D461" s="22"/>
      <c r="E461" s="28"/>
      <c r="F461" s="200"/>
      <c r="G461" s="282"/>
      <c r="H461" s="102"/>
      <c r="I461" s="102"/>
      <c r="J461" s="36"/>
      <c r="K461" s="269"/>
      <c r="L461" s="73"/>
      <c r="M461" s="135"/>
      <c r="N461" s="101"/>
      <c r="O461" s="117"/>
      <c r="P461" s="101"/>
      <c r="Q461" s="117"/>
      <c r="R461" s="101"/>
      <c r="S461" s="117"/>
      <c r="T461" s="126"/>
      <c r="U461" s="174"/>
      <c r="V461" s="101"/>
      <c r="W461" s="117"/>
      <c r="X461" s="101"/>
      <c r="Y461" s="117"/>
      <c r="Z461" s="101"/>
      <c r="AA461" s="117"/>
      <c r="AB461" s="126"/>
      <c r="AC461" s="175"/>
      <c r="AD461" s="128"/>
      <c r="AE461" s="129"/>
      <c r="AF461" s="128"/>
      <c r="AG461" s="130"/>
      <c r="AH461" s="141"/>
      <c r="AI461" s="234"/>
      <c r="AJ461" s="235"/>
      <c r="AK461" s="236">
        <v>5.6840277777777781E-2</v>
      </c>
      <c r="AL461" s="235">
        <v>1.2829153605015677</v>
      </c>
      <c r="AM461" s="236"/>
      <c r="AN461" s="237"/>
      <c r="AO461" s="241"/>
      <c r="AP461" s="235"/>
      <c r="AQ461" s="236"/>
      <c r="AR461" s="235"/>
      <c r="AS461" s="236"/>
      <c r="AT461" s="238"/>
      <c r="AU461" s="158"/>
    </row>
    <row r="462" spans="2:47" x14ac:dyDescent="0.25">
      <c r="B462" s="46" t="s">
        <v>38</v>
      </c>
      <c r="C462" s="10" t="s">
        <v>37</v>
      </c>
      <c r="D462" s="22"/>
      <c r="E462" s="28"/>
      <c r="F462" s="200"/>
      <c r="G462" s="282"/>
      <c r="H462" s="102"/>
      <c r="I462" s="102"/>
      <c r="J462" s="36"/>
      <c r="K462" s="269"/>
      <c r="L462" s="73"/>
      <c r="M462" s="135"/>
      <c r="N462" s="101"/>
      <c r="O462" s="117"/>
      <c r="P462" s="101"/>
      <c r="Q462" s="117"/>
      <c r="R462" s="101"/>
      <c r="S462" s="117"/>
      <c r="T462" s="126"/>
      <c r="U462" s="174"/>
      <c r="V462" s="101"/>
      <c r="W462" s="117"/>
      <c r="X462" s="101"/>
      <c r="Y462" s="117"/>
      <c r="Z462" s="101"/>
      <c r="AA462" s="117"/>
      <c r="AB462" s="126"/>
      <c r="AC462" s="175"/>
      <c r="AD462" s="128"/>
      <c r="AE462" s="129"/>
      <c r="AF462" s="128"/>
      <c r="AG462" s="130"/>
      <c r="AH462" s="141"/>
      <c r="AI462" s="234"/>
      <c r="AJ462" s="235"/>
      <c r="AK462" s="236">
        <v>6.1446759259259263E-2</v>
      </c>
      <c r="AL462" s="235">
        <v>1.3868861024033441</v>
      </c>
      <c r="AM462" s="236"/>
      <c r="AN462" s="237"/>
      <c r="AO462" s="241"/>
      <c r="AP462" s="235"/>
      <c r="AQ462" s="236">
        <v>0.10206018518518518</v>
      </c>
      <c r="AR462" s="235">
        <v>1.5604317819854894</v>
      </c>
      <c r="AS462" s="236"/>
      <c r="AT462" s="238"/>
      <c r="AU462" s="158"/>
    </row>
    <row r="463" spans="2:47" x14ac:dyDescent="0.25">
      <c r="B463" s="46" t="s">
        <v>42</v>
      </c>
      <c r="C463" s="10" t="s">
        <v>41</v>
      </c>
      <c r="D463" s="22"/>
      <c r="E463" s="28"/>
      <c r="F463" s="200"/>
      <c r="G463" s="282"/>
      <c r="H463" s="102"/>
      <c r="I463" s="102"/>
      <c r="J463" s="36"/>
      <c r="K463" s="269"/>
      <c r="L463" s="73"/>
      <c r="M463" s="135"/>
      <c r="N463" s="101"/>
      <c r="O463" s="117"/>
      <c r="P463" s="101"/>
      <c r="Q463" s="117"/>
      <c r="R463" s="101"/>
      <c r="S463" s="117"/>
      <c r="T463" s="126"/>
      <c r="U463" s="174"/>
      <c r="V463" s="101"/>
      <c r="W463" s="117"/>
      <c r="X463" s="101"/>
      <c r="Y463" s="117"/>
      <c r="Z463" s="101"/>
      <c r="AA463" s="117"/>
      <c r="AB463" s="126"/>
      <c r="AC463" s="175"/>
      <c r="AD463" s="128"/>
      <c r="AE463" s="129"/>
      <c r="AF463" s="128"/>
      <c r="AG463" s="130"/>
      <c r="AH463" s="141"/>
      <c r="AI463" s="234"/>
      <c r="AJ463" s="235"/>
      <c r="AK463" s="236"/>
      <c r="AL463" s="235"/>
      <c r="AM463" s="236"/>
      <c r="AN463" s="237"/>
      <c r="AO463" s="241">
        <v>5.5219907407407405E-2</v>
      </c>
      <c r="AP463" s="235">
        <v>1.2943570265870863</v>
      </c>
      <c r="AQ463" s="236"/>
      <c r="AR463" s="235"/>
      <c r="AS463" s="236"/>
      <c r="AT463" s="238"/>
      <c r="AU463" s="158"/>
    </row>
    <row r="464" spans="2:47" x14ac:dyDescent="0.25">
      <c r="B464" s="46" t="s">
        <v>44</v>
      </c>
      <c r="C464" s="10" t="s">
        <v>43</v>
      </c>
      <c r="D464" s="22"/>
      <c r="E464" s="28"/>
      <c r="F464" s="200"/>
      <c r="G464" s="282"/>
      <c r="H464" s="102"/>
      <c r="I464" s="102"/>
      <c r="J464" s="36"/>
      <c r="K464" s="269"/>
      <c r="L464" s="73"/>
      <c r="M464" s="135"/>
      <c r="N464" s="101"/>
      <c r="O464" s="117"/>
      <c r="P464" s="101"/>
      <c r="Q464" s="117"/>
      <c r="R464" s="101"/>
      <c r="S464" s="117"/>
      <c r="T464" s="126"/>
      <c r="U464" s="174"/>
      <c r="V464" s="101"/>
      <c r="W464" s="117"/>
      <c r="X464" s="101"/>
      <c r="Y464" s="117"/>
      <c r="Z464" s="101"/>
      <c r="AA464" s="117"/>
      <c r="AB464" s="126"/>
      <c r="AC464" s="175"/>
      <c r="AD464" s="128"/>
      <c r="AE464" s="129"/>
      <c r="AF464" s="128"/>
      <c r="AG464" s="130"/>
      <c r="AH464" s="141"/>
      <c r="AI464" s="234"/>
      <c r="AJ464" s="235"/>
      <c r="AK464" s="236"/>
      <c r="AL464" s="235"/>
      <c r="AM464" s="236"/>
      <c r="AN464" s="237"/>
      <c r="AO464" s="241">
        <v>4.5706018518518521E-2</v>
      </c>
      <c r="AP464" s="235">
        <v>1.0713510580575152</v>
      </c>
      <c r="AQ464" s="236"/>
      <c r="AR464" s="235"/>
      <c r="AS464" s="236"/>
      <c r="AT464" s="238"/>
      <c r="AU464" s="158"/>
    </row>
    <row r="465" spans="2:47" x14ac:dyDescent="0.25">
      <c r="B465" s="60" t="s">
        <v>844</v>
      </c>
      <c r="C465" s="10" t="s">
        <v>825</v>
      </c>
      <c r="D465" s="22"/>
      <c r="E465" s="28"/>
      <c r="F465" s="200"/>
      <c r="G465" s="282"/>
      <c r="H465" s="102"/>
      <c r="I465" s="102"/>
      <c r="J465" s="36"/>
      <c r="K465" s="269"/>
      <c r="L465" s="73"/>
      <c r="M465" s="135"/>
      <c r="N465" s="101"/>
      <c r="O465" s="117"/>
      <c r="P465" s="101"/>
      <c r="Q465" s="117"/>
      <c r="R465" s="101"/>
      <c r="S465" s="117"/>
      <c r="T465" s="126"/>
      <c r="U465" s="174"/>
      <c r="V465" s="101"/>
      <c r="W465" s="117"/>
      <c r="X465" s="101"/>
      <c r="Y465" s="117"/>
      <c r="Z465" s="101"/>
      <c r="AA465" s="117"/>
      <c r="AB465" s="126"/>
      <c r="AC465" s="175"/>
      <c r="AD465" s="128"/>
      <c r="AE465" s="129"/>
      <c r="AF465" s="128"/>
      <c r="AG465" s="130"/>
      <c r="AH465" s="141"/>
      <c r="AI465" s="234"/>
      <c r="AJ465" s="235"/>
      <c r="AK465" s="236"/>
      <c r="AL465" s="235"/>
      <c r="AM465" s="236">
        <v>1.2765817901234567E-2</v>
      </c>
      <c r="AN465" s="237">
        <v>1.1530071782005715</v>
      </c>
      <c r="AO465" s="241"/>
      <c r="AP465" s="235"/>
      <c r="AQ465" s="236"/>
      <c r="AR465" s="235"/>
      <c r="AS465" s="236"/>
      <c r="AT465" s="238"/>
      <c r="AU465" s="158"/>
    </row>
    <row r="466" spans="2:47" x14ac:dyDescent="0.25">
      <c r="B466" s="46" t="s">
        <v>62</v>
      </c>
      <c r="C466" s="10" t="s">
        <v>61</v>
      </c>
      <c r="D466" s="22"/>
      <c r="E466" s="28"/>
      <c r="F466" s="200"/>
      <c r="G466" s="282"/>
      <c r="H466" s="102"/>
      <c r="I466" s="102"/>
      <c r="J466" s="36"/>
      <c r="K466" s="269"/>
      <c r="L466" s="73"/>
      <c r="M466" s="135"/>
      <c r="N466" s="101"/>
      <c r="O466" s="117"/>
      <c r="P466" s="101"/>
      <c r="Q466" s="117"/>
      <c r="R466" s="101"/>
      <c r="S466" s="117"/>
      <c r="T466" s="126"/>
      <c r="U466" s="174"/>
      <c r="V466" s="101"/>
      <c r="W466" s="117"/>
      <c r="X466" s="101"/>
      <c r="Y466" s="117"/>
      <c r="Z466" s="101"/>
      <c r="AA466" s="117"/>
      <c r="AB466" s="126"/>
      <c r="AC466" s="175"/>
      <c r="AD466" s="128"/>
      <c r="AE466" s="129"/>
      <c r="AF466" s="128"/>
      <c r="AG466" s="130"/>
      <c r="AH466" s="141"/>
      <c r="AI466" s="234"/>
      <c r="AJ466" s="235"/>
      <c r="AK466" s="236"/>
      <c r="AL466" s="235"/>
      <c r="AM466" s="236"/>
      <c r="AN466" s="237"/>
      <c r="AO466" s="241"/>
      <c r="AP466" s="235"/>
      <c r="AQ466" s="236"/>
      <c r="AR466" s="235"/>
      <c r="AS466" s="236">
        <v>1.2736111111111113E-2</v>
      </c>
      <c r="AT466" s="238">
        <v>1.1862445650220994</v>
      </c>
      <c r="AU466" s="158"/>
    </row>
    <row r="467" spans="2:47" x14ac:dyDescent="0.25">
      <c r="B467" s="46" t="s">
        <v>64</v>
      </c>
      <c r="C467" s="10" t="s">
        <v>63</v>
      </c>
      <c r="D467" s="22"/>
      <c r="E467" s="28"/>
      <c r="F467" s="200"/>
      <c r="G467" s="282"/>
      <c r="H467" s="102"/>
      <c r="I467" s="102"/>
      <c r="J467" s="36"/>
      <c r="K467" s="269"/>
      <c r="L467" s="73"/>
      <c r="M467" s="135"/>
      <c r="N467" s="101"/>
      <c r="O467" s="117"/>
      <c r="P467" s="101"/>
      <c r="Q467" s="117"/>
      <c r="R467" s="101"/>
      <c r="S467" s="117"/>
      <c r="T467" s="126"/>
      <c r="U467" s="174"/>
      <c r="V467" s="101"/>
      <c r="W467" s="117"/>
      <c r="X467" s="101"/>
      <c r="Y467" s="117"/>
      <c r="Z467" s="101"/>
      <c r="AA467" s="117"/>
      <c r="AB467" s="126"/>
      <c r="AC467" s="175"/>
      <c r="AD467" s="128"/>
      <c r="AE467" s="129"/>
      <c r="AF467" s="128"/>
      <c r="AG467" s="130"/>
      <c r="AH467" s="141"/>
      <c r="AI467" s="234"/>
      <c r="AJ467" s="235"/>
      <c r="AK467" s="236"/>
      <c r="AL467" s="235"/>
      <c r="AM467" s="236"/>
      <c r="AN467" s="237"/>
      <c r="AO467" s="241"/>
      <c r="AP467" s="235"/>
      <c r="AQ467" s="236"/>
      <c r="AR467" s="235"/>
      <c r="AS467" s="236">
        <v>1.1828317901234566E-2</v>
      </c>
      <c r="AT467" s="238">
        <v>1.1016924790685974</v>
      </c>
      <c r="AU467" s="158"/>
    </row>
    <row r="468" spans="2:47" x14ac:dyDescent="0.25">
      <c r="B468" s="46" t="s">
        <v>72</v>
      </c>
      <c r="C468" s="10" t="s">
        <v>71</v>
      </c>
      <c r="D468" s="22"/>
      <c r="E468" s="28"/>
      <c r="F468" s="200"/>
      <c r="G468" s="282"/>
      <c r="H468" s="102"/>
      <c r="I468" s="102"/>
      <c r="J468" s="36"/>
      <c r="K468" s="269"/>
      <c r="L468" s="73"/>
      <c r="M468" s="135"/>
      <c r="N468" s="101"/>
      <c r="O468" s="117"/>
      <c r="P468" s="101"/>
      <c r="Q468" s="117"/>
      <c r="R468" s="101"/>
      <c r="S468" s="117"/>
      <c r="T468" s="126"/>
      <c r="U468" s="174"/>
      <c r="V468" s="101"/>
      <c r="W468" s="117"/>
      <c r="X468" s="101"/>
      <c r="Y468" s="117"/>
      <c r="Z468" s="101"/>
      <c r="AA468" s="117"/>
      <c r="AB468" s="126"/>
      <c r="AC468" s="175"/>
      <c r="AD468" s="128"/>
      <c r="AE468" s="129"/>
      <c r="AF468" s="128"/>
      <c r="AG468" s="130"/>
      <c r="AH468" s="141"/>
      <c r="AI468" s="234">
        <v>5.2453703703703704E-2</v>
      </c>
      <c r="AJ468" s="235">
        <v>1.2101468624833112</v>
      </c>
      <c r="AK468" s="236"/>
      <c r="AL468" s="235"/>
      <c r="AM468" s="236">
        <v>1.4910108024691358E-2</v>
      </c>
      <c r="AN468" s="237">
        <v>1.34667921109485</v>
      </c>
      <c r="AO468" s="241"/>
      <c r="AP468" s="235"/>
      <c r="AQ468" s="236"/>
      <c r="AR468" s="235"/>
      <c r="AS468" s="236"/>
      <c r="AT468" s="238"/>
      <c r="AU468" s="158"/>
    </row>
    <row r="469" spans="2:47" x14ac:dyDescent="0.25">
      <c r="B469" s="46" t="s">
        <v>74</v>
      </c>
      <c r="C469" s="10" t="s">
        <v>73</v>
      </c>
      <c r="D469" s="22"/>
      <c r="E469" s="28"/>
      <c r="F469" s="200"/>
      <c r="G469" s="282"/>
      <c r="H469" s="102"/>
      <c r="I469" s="102"/>
      <c r="J469" s="36"/>
      <c r="K469" s="269"/>
      <c r="L469" s="73"/>
      <c r="M469" s="135"/>
      <c r="N469" s="101"/>
      <c r="O469" s="117"/>
      <c r="P469" s="101"/>
      <c r="Q469" s="117"/>
      <c r="R469" s="101"/>
      <c r="S469" s="117"/>
      <c r="T469" s="126"/>
      <c r="U469" s="174"/>
      <c r="V469" s="101"/>
      <c r="W469" s="117"/>
      <c r="X469" s="101"/>
      <c r="Y469" s="117"/>
      <c r="Z469" s="101"/>
      <c r="AA469" s="117"/>
      <c r="AB469" s="126"/>
      <c r="AC469" s="175"/>
      <c r="AD469" s="128"/>
      <c r="AE469" s="129"/>
      <c r="AF469" s="128"/>
      <c r="AG469" s="130"/>
      <c r="AH469" s="141"/>
      <c r="AI469" s="234">
        <v>6.5752314814814819E-2</v>
      </c>
      <c r="AJ469" s="235">
        <v>1.5169559412550067</v>
      </c>
      <c r="AK469" s="236">
        <v>5.4375E-2</v>
      </c>
      <c r="AL469" s="235">
        <v>1.2272727272727275</v>
      </c>
      <c r="AM469" s="236">
        <v>1.5384645061728394E-2</v>
      </c>
      <c r="AN469" s="237">
        <v>1.3895393407206076</v>
      </c>
      <c r="AO469" s="241"/>
      <c r="AP469" s="235"/>
      <c r="AQ469" s="236"/>
      <c r="AR469" s="235"/>
      <c r="AS469" s="236">
        <v>1.4905092592592595E-2</v>
      </c>
      <c r="AT469" s="238">
        <v>1.3882640411081968</v>
      </c>
      <c r="AU469" s="158"/>
    </row>
    <row r="470" spans="2:47" x14ac:dyDescent="0.25">
      <c r="B470" s="46" t="s">
        <v>82</v>
      </c>
      <c r="C470" s="10" t="s">
        <v>81</v>
      </c>
      <c r="D470" s="22"/>
      <c r="E470" s="28"/>
      <c r="F470" s="200"/>
      <c r="G470" s="282"/>
      <c r="H470" s="102"/>
      <c r="I470" s="102"/>
      <c r="J470" s="36"/>
      <c r="K470" s="269"/>
      <c r="L470" s="73"/>
      <c r="M470" s="135"/>
      <c r="N470" s="101"/>
      <c r="O470" s="117"/>
      <c r="P470" s="101"/>
      <c r="Q470" s="117"/>
      <c r="R470" s="101"/>
      <c r="S470" s="117"/>
      <c r="T470" s="126"/>
      <c r="U470" s="174"/>
      <c r="V470" s="101"/>
      <c r="W470" s="117"/>
      <c r="X470" s="101"/>
      <c r="Y470" s="117"/>
      <c r="Z470" s="101"/>
      <c r="AA470" s="117"/>
      <c r="AB470" s="126"/>
      <c r="AC470" s="175"/>
      <c r="AD470" s="128"/>
      <c r="AE470" s="129"/>
      <c r="AF470" s="128"/>
      <c r="AG470" s="130"/>
      <c r="AH470" s="141"/>
      <c r="AI470" s="234"/>
      <c r="AJ470" s="235"/>
      <c r="AK470" s="236"/>
      <c r="AL470" s="235"/>
      <c r="AM470" s="236">
        <v>1.748726851851852E-2</v>
      </c>
      <c r="AN470" s="237">
        <v>1.5794480451599417</v>
      </c>
      <c r="AO470" s="241">
        <v>5.6423611111111112E-2</v>
      </c>
      <c r="AP470" s="235">
        <v>1.3225718936516551</v>
      </c>
      <c r="AQ470" s="236"/>
      <c r="AR470" s="235"/>
      <c r="AS470" s="236">
        <v>1.6329475308641973E-2</v>
      </c>
      <c r="AT470" s="238">
        <v>1.5209314024938012</v>
      </c>
      <c r="AU470" s="158"/>
    </row>
    <row r="471" spans="2:47" x14ac:dyDescent="0.25">
      <c r="B471" s="46" t="s">
        <v>94</v>
      </c>
      <c r="C471" s="10" t="s">
        <v>93</v>
      </c>
      <c r="D471" s="22"/>
      <c r="E471" s="28"/>
      <c r="F471" s="200"/>
      <c r="G471" s="282"/>
      <c r="H471" s="102"/>
      <c r="I471" s="102"/>
      <c r="J471" s="36"/>
      <c r="K471" s="269"/>
      <c r="L471" s="73"/>
      <c r="M471" s="135"/>
      <c r="N471" s="101"/>
      <c r="O471" s="117"/>
      <c r="P471" s="101"/>
      <c r="Q471" s="117"/>
      <c r="R471" s="101"/>
      <c r="S471" s="117"/>
      <c r="T471" s="126"/>
      <c r="U471" s="174"/>
      <c r="V471" s="101"/>
      <c r="W471" s="117"/>
      <c r="X471" s="101"/>
      <c r="Y471" s="117"/>
      <c r="Z471" s="101"/>
      <c r="AA471" s="117"/>
      <c r="AB471" s="126"/>
      <c r="AC471" s="175"/>
      <c r="AD471" s="128"/>
      <c r="AE471" s="129"/>
      <c r="AF471" s="128"/>
      <c r="AG471" s="130"/>
      <c r="AH471" s="141"/>
      <c r="AI471" s="234"/>
      <c r="AJ471" s="235"/>
      <c r="AK471" s="236"/>
      <c r="AL471" s="235"/>
      <c r="AM471" s="236">
        <v>1.6892746913580243E-2</v>
      </c>
      <c r="AN471" s="237">
        <v>1.5257509234092965</v>
      </c>
      <c r="AO471" s="241"/>
      <c r="AP471" s="235"/>
      <c r="AQ471" s="236"/>
      <c r="AR471" s="235"/>
      <c r="AS471" s="236">
        <v>1.6839506172839507E-2</v>
      </c>
      <c r="AT471" s="238">
        <v>1.5684358043767295</v>
      </c>
      <c r="AU471" s="158"/>
    </row>
    <row r="472" spans="2:47" x14ac:dyDescent="0.25">
      <c r="B472" s="46" t="s">
        <v>96</v>
      </c>
      <c r="C472" s="10" t="s">
        <v>95</v>
      </c>
      <c r="D472" s="22"/>
      <c r="E472" s="28"/>
      <c r="F472" s="200"/>
      <c r="G472" s="282"/>
      <c r="H472" s="102"/>
      <c r="I472" s="102"/>
      <c r="J472" s="36"/>
      <c r="K472" s="269"/>
      <c r="L472" s="73"/>
      <c r="M472" s="135"/>
      <c r="N472" s="101"/>
      <c r="O472" s="117"/>
      <c r="P472" s="101"/>
      <c r="Q472" s="117"/>
      <c r="R472" s="101"/>
      <c r="S472" s="117"/>
      <c r="T472" s="126"/>
      <c r="U472" s="174"/>
      <c r="V472" s="101"/>
      <c r="W472" s="117"/>
      <c r="X472" s="101"/>
      <c r="Y472" s="117"/>
      <c r="Z472" s="101"/>
      <c r="AA472" s="117"/>
      <c r="AB472" s="126"/>
      <c r="AC472" s="175"/>
      <c r="AD472" s="128"/>
      <c r="AE472" s="129"/>
      <c r="AF472" s="128"/>
      <c r="AG472" s="130"/>
      <c r="AH472" s="141"/>
      <c r="AI472" s="234">
        <v>5.8692129629629629E-2</v>
      </c>
      <c r="AJ472" s="235">
        <v>1.3540720961281709</v>
      </c>
      <c r="AK472" s="236"/>
      <c r="AL472" s="235"/>
      <c r="AM472" s="236"/>
      <c r="AN472" s="237"/>
      <c r="AO472" s="241"/>
      <c r="AP472" s="235"/>
      <c r="AQ472" s="236"/>
      <c r="AR472" s="235"/>
      <c r="AS472" s="236"/>
      <c r="AT472" s="238"/>
      <c r="AU472" s="158"/>
    </row>
    <row r="473" spans="2:47" x14ac:dyDescent="0.25">
      <c r="B473" s="46" t="s">
        <v>108</v>
      </c>
      <c r="C473" s="10" t="s">
        <v>107</v>
      </c>
      <c r="D473" s="22"/>
      <c r="E473" s="28"/>
      <c r="F473" s="200"/>
      <c r="G473" s="282"/>
      <c r="H473" s="102"/>
      <c r="I473" s="102"/>
      <c r="J473" s="36"/>
      <c r="K473" s="269"/>
      <c r="L473" s="73"/>
      <c r="M473" s="135"/>
      <c r="N473" s="101"/>
      <c r="O473" s="117"/>
      <c r="P473" s="101"/>
      <c r="Q473" s="117"/>
      <c r="R473" s="101"/>
      <c r="S473" s="117"/>
      <c r="T473" s="126"/>
      <c r="U473" s="174"/>
      <c r="V473" s="101"/>
      <c r="W473" s="117"/>
      <c r="X473" s="101"/>
      <c r="Y473" s="117"/>
      <c r="Z473" s="101"/>
      <c r="AA473" s="117"/>
      <c r="AB473" s="126"/>
      <c r="AC473" s="175"/>
      <c r="AD473" s="128"/>
      <c r="AE473" s="129"/>
      <c r="AF473" s="128"/>
      <c r="AG473" s="130"/>
      <c r="AH473" s="141"/>
      <c r="AI473" s="234">
        <v>4.7060185185185184E-2</v>
      </c>
      <c r="AJ473" s="235">
        <v>1.0857142857142856</v>
      </c>
      <c r="AK473" s="236"/>
      <c r="AL473" s="235"/>
      <c r="AM473" s="236"/>
      <c r="AN473" s="237"/>
      <c r="AO473" s="241"/>
      <c r="AP473" s="235"/>
      <c r="AQ473" s="236"/>
      <c r="AR473" s="235"/>
      <c r="AS473" s="236"/>
      <c r="AT473" s="238"/>
      <c r="AU473" s="158"/>
    </row>
    <row r="474" spans="2:47" x14ac:dyDescent="0.25">
      <c r="B474" s="60" t="s">
        <v>857</v>
      </c>
      <c r="C474" s="10" t="s">
        <v>838</v>
      </c>
      <c r="D474" s="22"/>
      <c r="E474" s="28"/>
      <c r="F474" s="200"/>
      <c r="G474" s="282"/>
      <c r="H474" s="102"/>
      <c r="I474" s="102"/>
      <c r="J474" s="36"/>
      <c r="K474" s="269"/>
      <c r="L474" s="73"/>
      <c r="M474" s="135"/>
      <c r="N474" s="101"/>
      <c r="O474" s="117"/>
      <c r="P474" s="101"/>
      <c r="Q474" s="117"/>
      <c r="R474" s="101"/>
      <c r="S474" s="117"/>
      <c r="T474" s="126"/>
      <c r="U474" s="174"/>
      <c r="V474" s="101"/>
      <c r="W474" s="117"/>
      <c r="X474" s="101"/>
      <c r="Y474" s="117"/>
      <c r="Z474" s="101"/>
      <c r="AA474" s="117"/>
      <c r="AB474" s="126"/>
      <c r="AC474" s="175"/>
      <c r="AD474" s="128"/>
      <c r="AE474" s="129"/>
      <c r="AF474" s="128"/>
      <c r="AG474" s="130"/>
      <c r="AH474" s="141"/>
      <c r="AI474" s="234"/>
      <c r="AJ474" s="235"/>
      <c r="AK474" s="236"/>
      <c r="AL474" s="235"/>
      <c r="AM474" s="236">
        <v>1.9509837962962961E-2</v>
      </c>
      <c r="AN474" s="237">
        <v>1.7621262805770437</v>
      </c>
      <c r="AO474" s="241"/>
      <c r="AP474" s="235"/>
      <c r="AQ474" s="236"/>
      <c r="AR474" s="235"/>
      <c r="AS474" s="236"/>
      <c r="AT474" s="238"/>
      <c r="AU474" s="158"/>
    </row>
    <row r="475" spans="2:47" x14ac:dyDescent="0.25">
      <c r="B475" s="60" t="s">
        <v>807</v>
      </c>
      <c r="C475" s="10" t="s">
        <v>790</v>
      </c>
      <c r="D475" s="22"/>
      <c r="E475" s="28"/>
      <c r="F475" s="200"/>
      <c r="G475" s="282"/>
      <c r="H475" s="102"/>
      <c r="I475" s="102"/>
      <c r="J475" s="36"/>
      <c r="K475" s="269"/>
      <c r="L475" s="73"/>
      <c r="M475" s="135"/>
      <c r="N475" s="101"/>
      <c r="O475" s="117"/>
      <c r="P475" s="101"/>
      <c r="Q475" s="117"/>
      <c r="R475" s="101"/>
      <c r="S475" s="117"/>
      <c r="T475" s="126"/>
      <c r="U475" s="174"/>
      <c r="V475" s="101"/>
      <c r="W475" s="117"/>
      <c r="X475" s="101"/>
      <c r="Y475" s="117"/>
      <c r="Z475" s="101"/>
      <c r="AA475" s="117"/>
      <c r="AB475" s="126"/>
      <c r="AC475" s="175"/>
      <c r="AD475" s="128"/>
      <c r="AE475" s="129"/>
      <c r="AF475" s="128"/>
      <c r="AG475" s="130"/>
      <c r="AH475" s="141"/>
      <c r="AI475" s="234"/>
      <c r="AJ475" s="235"/>
      <c r="AK475" s="236">
        <v>5.9108796296296291E-2</v>
      </c>
      <c r="AL475" s="235">
        <v>1.3341170323928946</v>
      </c>
      <c r="AM475" s="236"/>
      <c r="AN475" s="237"/>
      <c r="AO475" s="241"/>
      <c r="AP475" s="235"/>
      <c r="AQ475" s="236"/>
      <c r="AR475" s="235"/>
      <c r="AS475" s="236"/>
      <c r="AT475" s="238"/>
      <c r="AU475" s="158"/>
    </row>
    <row r="476" spans="2:47" x14ac:dyDescent="0.25">
      <c r="B476" s="60" t="s">
        <v>755</v>
      </c>
      <c r="C476" s="10" t="s">
        <v>749</v>
      </c>
      <c r="D476" s="22">
        <v>1985</v>
      </c>
      <c r="E476" s="28" t="s">
        <v>707</v>
      </c>
      <c r="F476" s="200"/>
      <c r="G476" s="282"/>
      <c r="H476" s="102"/>
      <c r="I476" s="102"/>
      <c r="J476" s="36"/>
      <c r="K476" s="269"/>
      <c r="L476" s="73"/>
      <c r="M476" s="135"/>
      <c r="N476" s="101"/>
      <c r="O476" s="117"/>
      <c r="P476" s="101"/>
      <c r="Q476" s="117"/>
      <c r="R476" s="101"/>
      <c r="S476" s="117"/>
      <c r="T476" s="126"/>
      <c r="U476" s="174"/>
      <c r="V476" s="101"/>
      <c r="W476" s="117"/>
      <c r="X476" s="101"/>
      <c r="Y476" s="117"/>
      <c r="Z476" s="101"/>
      <c r="AA476" s="117"/>
      <c r="AB476" s="126"/>
      <c r="AC476" s="175"/>
      <c r="AD476" s="128"/>
      <c r="AE476" s="129"/>
      <c r="AF476" s="128"/>
      <c r="AG476" s="130"/>
      <c r="AH476" s="141"/>
      <c r="AI476" s="234">
        <v>7.6666666666666661E-2</v>
      </c>
      <c r="AJ476" s="235">
        <v>1.7687583444592789</v>
      </c>
      <c r="AK476" s="236"/>
      <c r="AL476" s="235"/>
      <c r="AM476" s="236"/>
      <c r="AN476" s="237"/>
      <c r="AO476" s="241"/>
      <c r="AP476" s="235"/>
      <c r="AQ476" s="236"/>
      <c r="AR476" s="235"/>
      <c r="AS476" s="236"/>
      <c r="AT476" s="238"/>
      <c r="AU476" s="158"/>
    </row>
    <row r="477" spans="2:47" x14ac:dyDescent="0.25">
      <c r="B477" s="60" t="s">
        <v>804</v>
      </c>
      <c r="C477" s="10" t="s">
        <v>787</v>
      </c>
      <c r="D477" s="22"/>
      <c r="E477" s="28"/>
      <c r="F477" s="200"/>
      <c r="G477" s="282"/>
      <c r="H477" s="102"/>
      <c r="I477" s="102"/>
      <c r="J477" s="36"/>
      <c r="K477" s="269"/>
      <c r="L477" s="73"/>
      <c r="M477" s="135"/>
      <c r="N477" s="101"/>
      <c r="O477" s="117"/>
      <c r="P477" s="101"/>
      <c r="Q477" s="117"/>
      <c r="R477" s="101"/>
      <c r="S477" s="117"/>
      <c r="T477" s="126"/>
      <c r="U477" s="174"/>
      <c r="V477" s="101"/>
      <c r="W477" s="117"/>
      <c r="X477" s="101"/>
      <c r="Y477" s="117"/>
      <c r="Z477" s="101"/>
      <c r="AA477" s="117"/>
      <c r="AB477" s="126"/>
      <c r="AC477" s="175"/>
      <c r="AD477" s="128"/>
      <c r="AE477" s="129"/>
      <c r="AF477" s="128"/>
      <c r="AG477" s="130"/>
      <c r="AH477" s="141"/>
      <c r="AI477" s="234"/>
      <c r="AJ477" s="235"/>
      <c r="AK477" s="236">
        <v>5.4363425925925933E-2</v>
      </c>
      <c r="AL477" s="235">
        <v>1.2270114942528738</v>
      </c>
      <c r="AM477" s="236">
        <v>1.6211805555555556E-2</v>
      </c>
      <c r="AN477" s="237">
        <v>1.4642483796780263</v>
      </c>
      <c r="AO477" s="241"/>
      <c r="AP477" s="235"/>
      <c r="AQ477" s="236"/>
      <c r="AR477" s="235"/>
      <c r="AS477" s="236"/>
      <c r="AT477" s="238"/>
      <c r="AU477" s="158"/>
    </row>
    <row r="478" spans="2:47" x14ac:dyDescent="0.25">
      <c r="B478" s="46" t="s">
        <v>114</v>
      </c>
      <c r="C478" s="10" t="s">
        <v>113</v>
      </c>
      <c r="D478" s="22"/>
      <c r="E478" s="28"/>
      <c r="F478" s="200"/>
      <c r="G478" s="282"/>
      <c r="H478" s="102"/>
      <c r="I478" s="102"/>
      <c r="J478" s="36"/>
      <c r="K478" s="269"/>
      <c r="L478" s="73"/>
      <c r="M478" s="135"/>
      <c r="N478" s="101"/>
      <c r="O478" s="117"/>
      <c r="P478" s="101"/>
      <c r="Q478" s="117"/>
      <c r="R478" s="101"/>
      <c r="S478" s="117"/>
      <c r="T478" s="126"/>
      <c r="U478" s="174"/>
      <c r="V478" s="101"/>
      <c r="W478" s="117"/>
      <c r="X478" s="101"/>
      <c r="Y478" s="117"/>
      <c r="Z478" s="101"/>
      <c r="AA478" s="117"/>
      <c r="AB478" s="126"/>
      <c r="AC478" s="175"/>
      <c r="AD478" s="128"/>
      <c r="AE478" s="129"/>
      <c r="AF478" s="128"/>
      <c r="AG478" s="130"/>
      <c r="AH478" s="141"/>
      <c r="AI478" s="234"/>
      <c r="AJ478" s="235"/>
      <c r="AK478" s="236"/>
      <c r="AL478" s="235"/>
      <c r="AM478" s="236"/>
      <c r="AN478" s="237"/>
      <c r="AO478" s="241"/>
      <c r="AP478" s="235"/>
      <c r="AQ478" s="236">
        <v>9.0185185185185188E-2</v>
      </c>
      <c r="AR478" s="235">
        <v>1.3788709962838437</v>
      </c>
      <c r="AS478" s="236"/>
      <c r="AT478" s="238"/>
      <c r="AU478" s="158"/>
    </row>
    <row r="479" spans="2:47" x14ac:dyDescent="0.25">
      <c r="B479" s="46" t="s">
        <v>118</v>
      </c>
      <c r="C479" s="10" t="s">
        <v>117</v>
      </c>
      <c r="D479" s="22"/>
      <c r="E479" s="28"/>
      <c r="F479" s="200"/>
      <c r="G479" s="282"/>
      <c r="H479" s="102"/>
      <c r="I479" s="102"/>
      <c r="J479" s="36"/>
      <c r="K479" s="269"/>
      <c r="L479" s="73"/>
      <c r="M479" s="135"/>
      <c r="N479" s="101"/>
      <c r="O479" s="117"/>
      <c r="P479" s="101"/>
      <c r="Q479" s="117"/>
      <c r="R479" s="101"/>
      <c r="S479" s="117"/>
      <c r="T479" s="126"/>
      <c r="U479" s="174"/>
      <c r="V479" s="101"/>
      <c r="W479" s="117"/>
      <c r="X479" s="101"/>
      <c r="Y479" s="117"/>
      <c r="Z479" s="101"/>
      <c r="AA479" s="117"/>
      <c r="AB479" s="126"/>
      <c r="AC479" s="175"/>
      <c r="AD479" s="128"/>
      <c r="AE479" s="129"/>
      <c r="AF479" s="128"/>
      <c r="AG479" s="130"/>
      <c r="AH479" s="141"/>
      <c r="AI479" s="234"/>
      <c r="AJ479" s="235"/>
      <c r="AK479" s="236"/>
      <c r="AL479" s="235"/>
      <c r="AM479" s="236"/>
      <c r="AN479" s="237"/>
      <c r="AO479" s="241"/>
      <c r="AP479" s="235"/>
      <c r="AQ479" s="236"/>
      <c r="AR479" s="235"/>
      <c r="AS479" s="236">
        <v>1.8532021604938272E-2</v>
      </c>
      <c r="AT479" s="238">
        <v>1.7260771138021491</v>
      </c>
      <c r="AU479" s="158"/>
    </row>
    <row r="480" spans="2:47" x14ac:dyDescent="0.25">
      <c r="B480" s="60" t="s">
        <v>813</v>
      </c>
      <c r="C480" s="10" t="s">
        <v>796</v>
      </c>
      <c r="D480" s="22"/>
      <c r="E480" s="28"/>
      <c r="F480" s="200"/>
      <c r="G480" s="282"/>
      <c r="H480" s="102"/>
      <c r="I480" s="102"/>
      <c r="J480" s="36"/>
      <c r="K480" s="269"/>
      <c r="L480" s="73"/>
      <c r="M480" s="135"/>
      <c r="N480" s="101"/>
      <c r="O480" s="117"/>
      <c r="P480" s="101"/>
      <c r="Q480" s="117"/>
      <c r="R480" s="101"/>
      <c r="S480" s="117"/>
      <c r="T480" s="126"/>
      <c r="U480" s="174"/>
      <c r="V480" s="101"/>
      <c r="W480" s="117"/>
      <c r="X480" s="101"/>
      <c r="Y480" s="117"/>
      <c r="Z480" s="101"/>
      <c r="AA480" s="117"/>
      <c r="AB480" s="126"/>
      <c r="AC480" s="175"/>
      <c r="AD480" s="128"/>
      <c r="AE480" s="129"/>
      <c r="AF480" s="128"/>
      <c r="AG480" s="130"/>
      <c r="AH480" s="141"/>
      <c r="AI480" s="234"/>
      <c r="AJ480" s="235"/>
      <c r="AK480" s="236">
        <v>6.3900462962962964E-2</v>
      </c>
      <c r="AL480" s="235">
        <v>1.4422675026123304</v>
      </c>
      <c r="AM480" s="236"/>
      <c r="AN480" s="237"/>
      <c r="AO480" s="241"/>
      <c r="AP480" s="235"/>
      <c r="AQ480" s="236"/>
      <c r="AR480" s="235"/>
      <c r="AS480" s="236"/>
      <c r="AT480" s="238"/>
      <c r="AU480" s="158"/>
    </row>
    <row r="481" spans="2:47" x14ac:dyDescent="0.25">
      <c r="B481" s="46" t="s">
        <v>134</v>
      </c>
      <c r="C481" s="10" t="s">
        <v>133</v>
      </c>
      <c r="D481" s="22"/>
      <c r="E481" s="28"/>
      <c r="F481" s="200"/>
      <c r="G481" s="282"/>
      <c r="H481" s="102"/>
      <c r="I481" s="102"/>
      <c r="J481" s="36"/>
      <c r="K481" s="269"/>
      <c r="L481" s="73"/>
      <c r="M481" s="135"/>
      <c r="N481" s="101"/>
      <c r="O481" s="117"/>
      <c r="P481" s="101"/>
      <c r="Q481" s="117"/>
      <c r="R481" s="101"/>
      <c r="S481" s="117"/>
      <c r="T481" s="126"/>
      <c r="U481" s="174"/>
      <c r="V481" s="101"/>
      <c r="W481" s="117"/>
      <c r="X481" s="101"/>
      <c r="Y481" s="117"/>
      <c r="Z481" s="101"/>
      <c r="AA481" s="117"/>
      <c r="AB481" s="126"/>
      <c r="AC481" s="175"/>
      <c r="AD481" s="128"/>
      <c r="AE481" s="129"/>
      <c r="AF481" s="128"/>
      <c r="AG481" s="130"/>
      <c r="AH481" s="141"/>
      <c r="AI481" s="234" t="s">
        <v>592</v>
      </c>
      <c r="AJ481" s="235"/>
      <c r="AK481" s="236"/>
      <c r="AL481" s="235"/>
      <c r="AM481" s="236"/>
      <c r="AN481" s="237"/>
      <c r="AO481" s="241"/>
      <c r="AP481" s="235"/>
      <c r="AQ481" s="236"/>
      <c r="AR481" s="235"/>
      <c r="AS481" s="236">
        <v>1.3774305555555555E-2</v>
      </c>
      <c r="AT481" s="238">
        <v>1.282942254482734</v>
      </c>
      <c r="AU481" s="158"/>
    </row>
    <row r="482" spans="2:47" x14ac:dyDescent="0.25">
      <c r="B482" s="46" t="s">
        <v>136</v>
      </c>
      <c r="C482" s="10" t="s">
        <v>135</v>
      </c>
      <c r="D482" s="22"/>
      <c r="E482" s="28"/>
      <c r="F482" s="200"/>
      <c r="G482" s="282"/>
      <c r="H482" s="102"/>
      <c r="I482" s="102"/>
      <c r="J482" s="36"/>
      <c r="K482" s="269"/>
      <c r="L482" s="73"/>
      <c r="M482" s="135"/>
      <c r="N482" s="101"/>
      <c r="O482" s="117"/>
      <c r="P482" s="101"/>
      <c r="Q482" s="117"/>
      <c r="R482" s="101"/>
      <c r="S482" s="117"/>
      <c r="T482" s="126"/>
      <c r="U482" s="174"/>
      <c r="V482" s="101"/>
      <c r="W482" s="117"/>
      <c r="X482" s="101"/>
      <c r="Y482" s="117"/>
      <c r="Z482" s="101"/>
      <c r="AA482" s="117"/>
      <c r="AB482" s="126"/>
      <c r="AC482" s="175"/>
      <c r="AD482" s="128"/>
      <c r="AE482" s="129"/>
      <c r="AF482" s="128"/>
      <c r="AG482" s="130"/>
      <c r="AH482" s="141"/>
      <c r="AI482" s="234"/>
      <c r="AJ482" s="235"/>
      <c r="AK482" s="236"/>
      <c r="AL482" s="235"/>
      <c r="AM482" s="236"/>
      <c r="AN482" s="237"/>
      <c r="AO482" s="241">
        <v>4.7731481481481486E-2</v>
      </c>
      <c r="AP482" s="235">
        <v>1.1188279978296258</v>
      </c>
      <c r="AQ482" s="236"/>
      <c r="AR482" s="235"/>
      <c r="AS482" s="236"/>
      <c r="AT482" s="238"/>
      <c r="AU482" s="158"/>
    </row>
    <row r="483" spans="2:47" x14ac:dyDescent="0.25">
      <c r="B483" s="46" t="s">
        <v>142</v>
      </c>
      <c r="C483" s="10" t="s">
        <v>141</v>
      </c>
      <c r="D483" s="22"/>
      <c r="E483" s="28"/>
      <c r="F483" s="200"/>
      <c r="G483" s="282"/>
      <c r="H483" s="102"/>
      <c r="I483" s="102"/>
      <c r="J483" s="36"/>
      <c r="K483" s="269"/>
      <c r="L483" s="73"/>
      <c r="M483" s="135"/>
      <c r="N483" s="101"/>
      <c r="O483" s="117"/>
      <c r="P483" s="101"/>
      <c r="Q483" s="117"/>
      <c r="R483" s="101"/>
      <c r="S483" s="117"/>
      <c r="T483" s="126"/>
      <c r="U483" s="174"/>
      <c r="V483" s="101"/>
      <c r="W483" s="117"/>
      <c r="X483" s="101"/>
      <c r="Y483" s="117"/>
      <c r="Z483" s="101"/>
      <c r="AA483" s="117"/>
      <c r="AB483" s="126"/>
      <c r="AC483" s="175"/>
      <c r="AD483" s="128"/>
      <c r="AE483" s="129"/>
      <c r="AF483" s="128"/>
      <c r="AG483" s="130"/>
      <c r="AH483" s="141"/>
      <c r="AI483" s="234"/>
      <c r="AJ483" s="235"/>
      <c r="AK483" s="236"/>
      <c r="AL483" s="235"/>
      <c r="AM483" s="236">
        <v>1.5693287037037037E-2</v>
      </c>
      <c r="AN483" s="237">
        <v>1.4174158477942715</v>
      </c>
      <c r="AO483" s="241"/>
      <c r="AP483" s="235"/>
      <c r="AQ483" s="236"/>
      <c r="AR483" s="235"/>
      <c r="AS483" s="236">
        <v>1.6035879629629629E-2</v>
      </c>
      <c r="AT483" s="238">
        <v>1.4935858277336591</v>
      </c>
      <c r="AU483" s="158"/>
    </row>
    <row r="484" spans="2:47" x14ac:dyDescent="0.25">
      <c r="B484" s="60" t="s">
        <v>852</v>
      </c>
      <c r="C484" s="10" t="s">
        <v>833</v>
      </c>
      <c r="D484" s="22"/>
      <c r="E484" s="28"/>
      <c r="F484" s="200"/>
      <c r="G484" s="282"/>
      <c r="H484" s="102"/>
      <c r="I484" s="102"/>
      <c r="J484" s="36"/>
      <c r="K484" s="269"/>
      <c r="L484" s="73"/>
      <c r="M484" s="135"/>
      <c r="N484" s="101"/>
      <c r="O484" s="117"/>
      <c r="P484" s="101"/>
      <c r="Q484" s="117"/>
      <c r="R484" s="101"/>
      <c r="S484" s="117"/>
      <c r="T484" s="126"/>
      <c r="U484" s="174"/>
      <c r="V484" s="101"/>
      <c r="W484" s="117"/>
      <c r="X484" s="101"/>
      <c r="Y484" s="117"/>
      <c r="Z484" s="101"/>
      <c r="AA484" s="117"/>
      <c r="AB484" s="126"/>
      <c r="AC484" s="175"/>
      <c r="AD484" s="128"/>
      <c r="AE484" s="129"/>
      <c r="AF484" s="128"/>
      <c r="AG484" s="130"/>
      <c r="AH484" s="141"/>
      <c r="AI484" s="234"/>
      <c r="AJ484" s="235"/>
      <c r="AK484" s="236"/>
      <c r="AL484" s="235"/>
      <c r="AM484" s="236">
        <v>1.7301504629629628E-2</v>
      </c>
      <c r="AN484" s="237">
        <v>1.5626698724649801</v>
      </c>
      <c r="AO484" s="241"/>
      <c r="AP484" s="235"/>
      <c r="AQ484" s="236"/>
      <c r="AR484" s="235"/>
      <c r="AS484" s="236"/>
      <c r="AT484" s="238"/>
      <c r="AU484" s="158"/>
    </row>
    <row r="485" spans="2:47" x14ac:dyDescent="0.25">
      <c r="B485" s="46" t="s">
        <v>147</v>
      </c>
      <c r="C485" s="10" t="s">
        <v>146</v>
      </c>
      <c r="D485" s="22"/>
      <c r="E485" s="28"/>
      <c r="F485" s="200"/>
      <c r="G485" s="282"/>
      <c r="H485" s="102"/>
      <c r="I485" s="102"/>
      <c r="J485" s="36"/>
      <c r="K485" s="269"/>
      <c r="L485" s="73"/>
      <c r="M485" s="135"/>
      <c r="N485" s="101"/>
      <c r="O485" s="117"/>
      <c r="P485" s="101"/>
      <c r="Q485" s="117"/>
      <c r="R485" s="101"/>
      <c r="S485" s="117"/>
      <c r="T485" s="126"/>
      <c r="U485" s="174"/>
      <c r="V485" s="101"/>
      <c r="W485" s="117"/>
      <c r="X485" s="101"/>
      <c r="Y485" s="117"/>
      <c r="Z485" s="101"/>
      <c r="AA485" s="117"/>
      <c r="AB485" s="126"/>
      <c r="AC485" s="175"/>
      <c r="AD485" s="128"/>
      <c r="AE485" s="129"/>
      <c r="AF485" s="128"/>
      <c r="AG485" s="130"/>
      <c r="AH485" s="141"/>
      <c r="AI485" s="234"/>
      <c r="AJ485" s="235"/>
      <c r="AK485" s="236"/>
      <c r="AL485" s="235"/>
      <c r="AM485" s="236">
        <v>1.2504243827160496E-2</v>
      </c>
      <c r="AN485" s="237">
        <v>1.1293818384556418</v>
      </c>
      <c r="AO485" s="241"/>
      <c r="AP485" s="235"/>
      <c r="AQ485" s="236"/>
      <c r="AR485" s="235"/>
      <c r="AS485" s="236">
        <v>1.2550540123456791E-2</v>
      </c>
      <c r="AT485" s="238">
        <v>1.1689604369542566</v>
      </c>
      <c r="AU485" s="158"/>
    </row>
    <row r="486" spans="2:47" x14ac:dyDescent="0.25">
      <c r="B486" s="46" t="s">
        <v>149</v>
      </c>
      <c r="C486" s="10" t="s">
        <v>148</v>
      </c>
      <c r="D486" s="22"/>
      <c r="E486" s="28"/>
      <c r="F486" s="200"/>
      <c r="G486" s="282"/>
      <c r="H486" s="102"/>
      <c r="I486" s="102"/>
      <c r="J486" s="36"/>
      <c r="K486" s="269"/>
      <c r="L486" s="73"/>
      <c r="M486" s="135"/>
      <c r="N486" s="101"/>
      <c r="O486" s="117"/>
      <c r="P486" s="101"/>
      <c r="Q486" s="117"/>
      <c r="R486" s="101"/>
      <c r="S486" s="117"/>
      <c r="T486" s="126"/>
      <c r="U486" s="174"/>
      <c r="V486" s="101"/>
      <c r="W486" s="117"/>
      <c r="X486" s="101"/>
      <c r="Y486" s="117"/>
      <c r="Z486" s="101"/>
      <c r="AA486" s="117"/>
      <c r="AB486" s="126"/>
      <c r="AC486" s="175"/>
      <c r="AD486" s="128"/>
      <c r="AE486" s="129"/>
      <c r="AF486" s="128"/>
      <c r="AG486" s="130"/>
      <c r="AH486" s="141"/>
      <c r="AI486" s="234">
        <v>6.9189814814814815E-2</v>
      </c>
      <c r="AJ486" s="235">
        <v>1.5962616822429907</v>
      </c>
      <c r="AK486" s="236"/>
      <c r="AL486" s="235"/>
      <c r="AM486" s="236"/>
      <c r="AN486" s="237"/>
      <c r="AO486" s="241">
        <v>7.5937500000000005E-2</v>
      </c>
      <c r="AP486" s="235">
        <v>1.7799782962561044</v>
      </c>
      <c r="AQ486" s="236"/>
      <c r="AR486" s="235"/>
      <c r="AS486" s="236"/>
      <c r="AT486" s="238"/>
      <c r="AU486" s="158"/>
    </row>
    <row r="487" spans="2:47" x14ac:dyDescent="0.25">
      <c r="B487" s="46" t="s">
        <v>161</v>
      </c>
      <c r="C487" s="10" t="s">
        <v>160</v>
      </c>
      <c r="D487" s="22"/>
      <c r="E487" s="28"/>
      <c r="F487" s="200"/>
      <c r="G487" s="282"/>
      <c r="H487" s="102"/>
      <c r="I487" s="102"/>
      <c r="J487" s="36"/>
      <c r="K487" s="269"/>
      <c r="L487" s="73"/>
      <c r="M487" s="135"/>
      <c r="N487" s="101"/>
      <c r="O487" s="117"/>
      <c r="P487" s="101"/>
      <c r="Q487" s="117"/>
      <c r="R487" s="101"/>
      <c r="S487" s="117"/>
      <c r="T487" s="126"/>
      <c r="U487" s="174"/>
      <c r="V487" s="101"/>
      <c r="W487" s="117"/>
      <c r="X487" s="101"/>
      <c r="Y487" s="117"/>
      <c r="Z487" s="101"/>
      <c r="AA487" s="117"/>
      <c r="AB487" s="126"/>
      <c r="AC487" s="175"/>
      <c r="AD487" s="128"/>
      <c r="AE487" s="129"/>
      <c r="AF487" s="128"/>
      <c r="AG487" s="130"/>
      <c r="AH487" s="141"/>
      <c r="AI487" s="234">
        <v>5.7476851851851855E-2</v>
      </c>
      <c r="AJ487" s="235">
        <v>1.3260347129506009</v>
      </c>
      <c r="AK487" s="236"/>
      <c r="AL487" s="235"/>
      <c r="AM487" s="236">
        <v>1.6168981481481482E-2</v>
      </c>
      <c r="AN487" s="237">
        <v>1.4603805143215556</v>
      </c>
      <c r="AO487" s="241"/>
      <c r="AP487" s="235"/>
      <c r="AQ487" s="236"/>
      <c r="AR487" s="235"/>
      <c r="AS487" s="236"/>
      <c r="AT487" s="238"/>
      <c r="AU487" s="158"/>
    </row>
    <row r="488" spans="2:47" x14ac:dyDescent="0.25">
      <c r="B488" s="46" t="s">
        <v>167</v>
      </c>
      <c r="C488" s="10" t="s">
        <v>166</v>
      </c>
      <c r="D488" s="22"/>
      <c r="E488" s="28"/>
      <c r="F488" s="200"/>
      <c r="G488" s="282"/>
      <c r="H488" s="102"/>
      <c r="I488" s="102"/>
      <c r="J488" s="36"/>
      <c r="K488" s="269"/>
      <c r="L488" s="73"/>
      <c r="M488" s="135"/>
      <c r="N488" s="101"/>
      <c r="O488" s="117"/>
      <c r="P488" s="101"/>
      <c r="Q488" s="117"/>
      <c r="R488" s="101"/>
      <c r="S488" s="117"/>
      <c r="T488" s="126"/>
      <c r="U488" s="174"/>
      <c r="V488" s="101"/>
      <c r="W488" s="117"/>
      <c r="X488" s="101"/>
      <c r="Y488" s="117"/>
      <c r="Z488" s="101"/>
      <c r="AA488" s="117"/>
      <c r="AB488" s="126"/>
      <c r="AC488" s="175"/>
      <c r="AD488" s="128"/>
      <c r="AE488" s="129"/>
      <c r="AF488" s="128"/>
      <c r="AG488" s="130"/>
      <c r="AH488" s="141"/>
      <c r="AI488" s="234"/>
      <c r="AJ488" s="235"/>
      <c r="AK488" s="236"/>
      <c r="AL488" s="235"/>
      <c r="AM488" s="236"/>
      <c r="AN488" s="237"/>
      <c r="AO488" s="241"/>
      <c r="AP488" s="235"/>
      <c r="AQ488" s="236"/>
      <c r="AR488" s="235"/>
      <c r="AS488" s="236">
        <v>1.7348379629629627E-2</v>
      </c>
      <c r="AT488" s="238">
        <v>1.6158324050450967</v>
      </c>
      <c r="AU488" s="158"/>
    </row>
    <row r="489" spans="2:47" x14ac:dyDescent="0.25">
      <c r="B489" s="46" t="s">
        <v>171</v>
      </c>
      <c r="C489" s="10" t="s">
        <v>170</v>
      </c>
      <c r="D489" s="22"/>
      <c r="E489" s="28"/>
      <c r="F489" s="200"/>
      <c r="G489" s="282"/>
      <c r="H489" s="102"/>
      <c r="I489" s="102"/>
      <c r="J489" s="36"/>
      <c r="K489" s="269"/>
      <c r="L489" s="73"/>
      <c r="M489" s="135"/>
      <c r="N489" s="101"/>
      <c r="O489" s="117"/>
      <c r="P489" s="101"/>
      <c r="Q489" s="117"/>
      <c r="R489" s="101"/>
      <c r="S489" s="117"/>
      <c r="T489" s="126"/>
      <c r="U489" s="174"/>
      <c r="V489" s="101"/>
      <c r="W489" s="117"/>
      <c r="X489" s="101"/>
      <c r="Y489" s="117"/>
      <c r="Z489" s="101"/>
      <c r="AA489" s="117"/>
      <c r="AB489" s="126"/>
      <c r="AC489" s="175"/>
      <c r="AD489" s="128"/>
      <c r="AE489" s="129"/>
      <c r="AF489" s="128"/>
      <c r="AG489" s="130"/>
      <c r="AH489" s="141"/>
      <c r="AI489" s="234">
        <v>4.7962962962962964E-2</v>
      </c>
      <c r="AJ489" s="235">
        <v>1.1065420560747663</v>
      </c>
      <c r="AK489" s="236"/>
      <c r="AL489" s="235"/>
      <c r="AM489" s="236">
        <v>1.4668981481481482E-2</v>
      </c>
      <c r="AN489" s="237">
        <v>1.3249006899435503</v>
      </c>
      <c r="AO489" s="241"/>
      <c r="AP489" s="235"/>
      <c r="AQ489" s="236"/>
      <c r="AR489" s="235"/>
      <c r="AS489" s="236"/>
      <c r="AT489" s="238"/>
      <c r="AU489" s="158"/>
    </row>
    <row r="490" spans="2:47" x14ac:dyDescent="0.25">
      <c r="B490" s="46" t="s">
        <v>180</v>
      </c>
      <c r="C490" s="10" t="s">
        <v>179</v>
      </c>
      <c r="D490" s="22"/>
      <c r="E490" s="28"/>
      <c r="F490" s="200"/>
      <c r="G490" s="282"/>
      <c r="H490" s="102"/>
      <c r="I490" s="102"/>
      <c r="J490" s="36"/>
      <c r="K490" s="269"/>
      <c r="L490" s="73"/>
      <c r="M490" s="135"/>
      <c r="N490" s="101"/>
      <c r="O490" s="117"/>
      <c r="P490" s="101"/>
      <c r="Q490" s="117"/>
      <c r="R490" s="101"/>
      <c r="S490" s="117"/>
      <c r="T490" s="126"/>
      <c r="U490" s="174"/>
      <c r="V490" s="101"/>
      <c r="W490" s="117"/>
      <c r="X490" s="101"/>
      <c r="Y490" s="117"/>
      <c r="Z490" s="101"/>
      <c r="AA490" s="117"/>
      <c r="AB490" s="126"/>
      <c r="AC490" s="175"/>
      <c r="AD490" s="128"/>
      <c r="AE490" s="129"/>
      <c r="AF490" s="128"/>
      <c r="AG490" s="130"/>
      <c r="AH490" s="141"/>
      <c r="AI490" s="234">
        <v>5.8020833333333334E-2</v>
      </c>
      <c r="AJ490" s="235">
        <v>1.3385847797062751</v>
      </c>
      <c r="AK490" s="236"/>
      <c r="AL490" s="235"/>
      <c r="AM490" s="236"/>
      <c r="AN490" s="237"/>
      <c r="AO490" s="241"/>
      <c r="AP490" s="235"/>
      <c r="AQ490" s="236"/>
      <c r="AR490" s="235"/>
      <c r="AS490" s="236"/>
      <c r="AT490" s="238"/>
      <c r="AU490" s="158"/>
    </row>
    <row r="491" spans="2:47" x14ac:dyDescent="0.25">
      <c r="B491" s="46" t="s">
        <v>185</v>
      </c>
      <c r="C491" s="10" t="s">
        <v>184</v>
      </c>
      <c r="D491" s="22"/>
      <c r="E491" s="28"/>
      <c r="F491" s="200"/>
      <c r="G491" s="282"/>
      <c r="H491" s="102"/>
      <c r="I491" s="102"/>
      <c r="J491" s="36"/>
      <c r="K491" s="269"/>
      <c r="L491" s="73"/>
      <c r="M491" s="135"/>
      <c r="N491" s="101"/>
      <c r="O491" s="117"/>
      <c r="P491" s="101"/>
      <c r="Q491" s="117"/>
      <c r="R491" s="101"/>
      <c r="S491" s="117"/>
      <c r="T491" s="126"/>
      <c r="U491" s="174"/>
      <c r="V491" s="101"/>
      <c r="W491" s="117"/>
      <c r="X491" s="101"/>
      <c r="Y491" s="117"/>
      <c r="Z491" s="101"/>
      <c r="AA491" s="117"/>
      <c r="AB491" s="126"/>
      <c r="AC491" s="175"/>
      <c r="AD491" s="128"/>
      <c r="AE491" s="129"/>
      <c r="AF491" s="128"/>
      <c r="AG491" s="130"/>
      <c r="AH491" s="141"/>
      <c r="AI491" s="234"/>
      <c r="AJ491" s="235"/>
      <c r="AK491" s="236"/>
      <c r="AL491" s="235"/>
      <c r="AM491" s="236"/>
      <c r="AN491" s="237"/>
      <c r="AO491" s="241"/>
      <c r="AP491" s="235"/>
      <c r="AQ491" s="236"/>
      <c r="AR491" s="235"/>
      <c r="AS491" s="236">
        <v>1.5330246913580247E-2</v>
      </c>
      <c r="AT491" s="238">
        <v>1.427863020590032</v>
      </c>
      <c r="AU491" s="158"/>
    </row>
    <row r="492" spans="2:47" x14ac:dyDescent="0.25">
      <c r="B492" s="60" t="s">
        <v>810</v>
      </c>
      <c r="C492" s="10" t="s">
        <v>793</v>
      </c>
      <c r="D492" s="22"/>
      <c r="E492" s="28"/>
      <c r="F492" s="200"/>
      <c r="G492" s="282"/>
      <c r="H492" s="102"/>
      <c r="I492" s="102"/>
      <c r="J492" s="36"/>
      <c r="K492" s="269"/>
      <c r="L492" s="73"/>
      <c r="M492" s="135"/>
      <c r="N492" s="101"/>
      <c r="O492" s="117"/>
      <c r="P492" s="101"/>
      <c r="Q492" s="117"/>
      <c r="R492" s="101"/>
      <c r="S492" s="117"/>
      <c r="T492" s="126"/>
      <c r="U492" s="174"/>
      <c r="V492" s="101"/>
      <c r="W492" s="117"/>
      <c r="X492" s="101"/>
      <c r="Y492" s="117"/>
      <c r="Z492" s="101"/>
      <c r="AA492" s="117"/>
      <c r="AB492" s="126"/>
      <c r="AC492" s="175"/>
      <c r="AD492" s="128"/>
      <c r="AE492" s="129"/>
      <c r="AF492" s="128"/>
      <c r="AG492" s="130"/>
      <c r="AH492" s="141"/>
      <c r="AI492" s="234"/>
      <c r="AJ492" s="235"/>
      <c r="AK492" s="236">
        <v>5.7581018518518517E-2</v>
      </c>
      <c r="AL492" s="235">
        <v>1.2996342737722049</v>
      </c>
      <c r="AM492" s="236"/>
      <c r="AN492" s="237"/>
      <c r="AO492" s="241"/>
      <c r="AP492" s="235"/>
      <c r="AQ492" s="236"/>
      <c r="AR492" s="235"/>
      <c r="AS492" s="236"/>
      <c r="AT492" s="238"/>
      <c r="AU492" s="158"/>
    </row>
    <row r="493" spans="2:47" x14ac:dyDescent="0.25">
      <c r="B493" s="46" t="s">
        <v>199</v>
      </c>
      <c r="C493" s="10" t="s">
        <v>198</v>
      </c>
      <c r="D493" s="22"/>
      <c r="E493" s="28"/>
      <c r="F493" s="200"/>
      <c r="G493" s="282"/>
      <c r="H493" s="102"/>
      <c r="I493" s="102"/>
      <c r="J493" s="36"/>
      <c r="K493" s="269"/>
      <c r="L493" s="73"/>
      <c r="M493" s="135"/>
      <c r="N493" s="101"/>
      <c r="O493" s="117"/>
      <c r="P493" s="101"/>
      <c r="Q493" s="117"/>
      <c r="R493" s="101"/>
      <c r="S493" s="117"/>
      <c r="T493" s="126"/>
      <c r="U493" s="174"/>
      <c r="V493" s="101"/>
      <c r="W493" s="117"/>
      <c r="X493" s="101"/>
      <c r="Y493" s="117"/>
      <c r="Z493" s="101"/>
      <c r="AA493" s="117"/>
      <c r="AB493" s="126"/>
      <c r="AC493" s="175"/>
      <c r="AD493" s="128"/>
      <c r="AE493" s="129"/>
      <c r="AF493" s="128"/>
      <c r="AG493" s="130"/>
      <c r="AH493" s="141"/>
      <c r="AI493" s="234"/>
      <c r="AJ493" s="235"/>
      <c r="AK493" s="236"/>
      <c r="AL493" s="235"/>
      <c r="AM493" s="236"/>
      <c r="AN493" s="237"/>
      <c r="AO493" s="241">
        <v>4.8310185185185185E-2</v>
      </c>
      <c r="AP493" s="235">
        <v>1.1323928377645145</v>
      </c>
      <c r="AQ493" s="236"/>
      <c r="AR493" s="235"/>
      <c r="AS493" s="236"/>
      <c r="AT493" s="238"/>
      <c r="AU493" s="158"/>
    </row>
    <row r="494" spans="2:47" x14ac:dyDescent="0.25">
      <c r="B494" s="60" t="s">
        <v>845</v>
      </c>
      <c r="C494" s="10" t="s">
        <v>826</v>
      </c>
      <c r="D494" s="22"/>
      <c r="E494" s="28"/>
      <c r="F494" s="200"/>
      <c r="G494" s="282"/>
      <c r="H494" s="102"/>
      <c r="I494" s="102"/>
      <c r="J494" s="36"/>
      <c r="K494" s="269"/>
      <c r="L494" s="73"/>
      <c r="M494" s="135"/>
      <c r="N494" s="101"/>
      <c r="O494" s="117"/>
      <c r="P494" s="101"/>
      <c r="Q494" s="117"/>
      <c r="R494" s="101"/>
      <c r="S494" s="117"/>
      <c r="T494" s="126"/>
      <c r="U494" s="174"/>
      <c r="V494" s="101"/>
      <c r="W494" s="117"/>
      <c r="X494" s="101"/>
      <c r="Y494" s="117"/>
      <c r="Z494" s="101"/>
      <c r="AA494" s="117"/>
      <c r="AB494" s="126"/>
      <c r="AC494" s="175"/>
      <c r="AD494" s="128"/>
      <c r="AE494" s="129"/>
      <c r="AF494" s="128"/>
      <c r="AG494" s="130"/>
      <c r="AH494" s="141"/>
      <c r="AI494" s="234"/>
      <c r="AJ494" s="235"/>
      <c r="AK494" s="236"/>
      <c r="AL494" s="235"/>
      <c r="AM494" s="236">
        <v>1.3114583333333332E-2</v>
      </c>
      <c r="AN494" s="237">
        <v>1.1845076311938114</v>
      </c>
      <c r="AO494" s="241"/>
      <c r="AP494" s="235"/>
      <c r="AQ494" s="236"/>
      <c r="AR494" s="235"/>
      <c r="AS494" s="236"/>
      <c r="AT494" s="238"/>
      <c r="AU494" s="158"/>
    </row>
    <row r="495" spans="2:47" x14ac:dyDescent="0.25">
      <c r="B495" s="46" t="s">
        <v>1314</v>
      </c>
      <c r="C495" s="134" t="s">
        <v>1298</v>
      </c>
      <c r="D495" s="22">
        <v>1998</v>
      </c>
      <c r="E495" s="118"/>
      <c r="F495" s="199"/>
      <c r="G495" s="282"/>
      <c r="H495" s="101"/>
      <c r="I495" s="101"/>
      <c r="J495" s="30"/>
      <c r="K495" s="269"/>
      <c r="L495" s="73"/>
      <c r="M495" s="135"/>
      <c r="N495" s="101"/>
      <c r="O495" s="117" t="s">
        <v>592</v>
      </c>
      <c r="P495" s="101">
        <v>0</v>
      </c>
      <c r="Q495" s="117"/>
      <c r="R495" s="101"/>
      <c r="S495" s="117"/>
      <c r="T495" s="126"/>
      <c r="U495" s="174"/>
      <c r="V495" s="101"/>
      <c r="W495" s="117"/>
      <c r="X495" s="101"/>
      <c r="Y495" s="117"/>
      <c r="Z495" s="101"/>
      <c r="AA495" s="117"/>
      <c r="AB495" s="126"/>
      <c r="AC495" s="175"/>
      <c r="AD495" s="128"/>
      <c r="AE495" s="129"/>
      <c r="AF495" s="128"/>
      <c r="AG495" s="130"/>
      <c r="AH495" s="141"/>
      <c r="AI495" s="234"/>
      <c r="AJ495" s="235"/>
      <c r="AK495" s="236"/>
      <c r="AL495" s="235"/>
      <c r="AM495" s="236"/>
      <c r="AN495" s="237"/>
      <c r="AO495" s="241"/>
      <c r="AP495" s="235"/>
      <c r="AQ495" s="236"/>
      <c r="AR495" s="235"/>
      <c r="AS495" s="236"/>
      <c r="AT495" s="238"/>
      <c r="AU495" s="158"/>
    </row>
    <row r="496" spans="2:47" x14ac:dyDescent="0.25">
      <c r="B496" s="46" t="s">
        <v>203</v>
      </c>
      <c r="C496" s="10" t="s">
        <v>202</v>
      </c>
      <c r="D496" s="22"/>
      <c r="E496" s="28"/>
      <c r="F496" s="200"/>
      <c r="G496" s="282"/>
      <c r="H496" s="102"/>
      <c r="I496" s="102"/>
      <c r="J496" s="36"/>
      <c r="K496" s="269"/>
      <c r="L496" s="112"/>
      <c r="M496" s="135"/>
      <c r="N496" s="101"/>
      <c r="O496" s="117"/>
      <c r="P496" s="101"/>
      <c r="Q496" s="117"/>
      <c r="R496" s="101"/>
      <c r="S496" s="117"/>
      <c r="T496" s="126"/>
      <c r="U496" s="174"/>
      <c r="V496" s="101"/>
      <c r="W496" s="117"/>
      <c r="X496" s="101"/>
      <c r="Y496" s="117"/>
      <c r="Z496" s="101"/>
      <c r="AA496" s="117"/>
      <c r="AB496" s="126"/>
      <c r="AC496" s="175"/>
      <c r="AD496" s="128"/>
      <c r="AE496" s="129"/>
      <c r="AF496" s="128"/>
      <c r="AG496" s="130"/>
      <c r="AH496" s="141"/>
      <c r="AI496" s="234">
        <v>5.8657407407407408E-2</v>
      </c>
      <c r="AJ496" s="235">
        <v>1.3532710280373832</v>
      </c>
      <c r="AK496" s="236">
        <v>5.1111111111111107E-2</v>
      </c>
      <c r="AL496" s="235">
        <v>1.1536050156739812</v>
      </c>
      <c r="AM496" s="236"/>
      <c r="AN496" s="237"/>
      <c r="AO496" s="241"/>
      <c r="AP496" s="235"/>
      <c r="AQ496" s="236"/>
      <c r="AR496" s="235"/>
      <c r="AS496" s="236"/>
      <c r="AT496" s="238"/>
      <c r="AU496" s="158"/>
    </row>
    <row r="497" spans="2:47" x14ac:dyDescent="0.25">
      <c r="B497" s="46" t="s">
        <v>207</v>
      </c>
      <c r="C497" s="10" t="s">
        <v>206</v>
      </c>
      <c r="D497" s="22"/>
      <c r="E497" s="28"/>
      <c r="F497" s="200"/>
      <c r="G497" s="282"/>
      <c r="H497" s="102"/>
      <c r="I497" s="102"/>
      <c r="J497" s="36"/>
      <c r="K497" s="269"/>
      <c r="L497" s="73"/>
      <c r="M497" s="135"/>
      <c r="N497" s="101"/>
      <c r="O497" s="117"/>
      <c r="P497" s="101"/>
      <c r="Q497" s="117"/>
      <c r="R497" s="101"/>
      <c r="S497" s="117"/>
      <c r="T497" s="126"/>
      <c r="U497" s="174"/>
      <c r="V497" s="101"/>
      <c r="W497" s="117"/>
      <c r="X497" s="101"/>
      <c r="Y497" s="117"/>
      <c r="Z497" s="101"/>
      <c r="AA497" s="117"/>
      <c r="AB497" s="126"/>
      <c r="AC497" s="175"/>
      <c r="AD497" s="128"/>
      <c r="AE497" s="129"/>
      <c r="AF497" s="128"/>
      <c r="AG497" s="130"/>
      <c r="AH497" s="141"/>
      <c r="AI497" s="234"/>
      <c r="AJ497" s="235"/>
      <c r="AK497" s="236"/>
      <c r="AL497" s="235"/>
      <c r="AM497" s="236"/>
      <c r="AN497" s="237"/>
      <c r="AO497" s="241"/>
      <c r="AP497" s="235"/>
      <c r="AQ497" s="236">
        <v>7.6875000000000013E-2</v>
      </c>
      <c r="AR497" s="235">
        <v>1.1753671916474964</v>
      </c>
      <c r="AS497" s="236"/>
      <c r="AT497" s="238"/>
      <c r="AU497" s="158"/>
    </row>
    <row r="498" spans="2:47" x14ac:dyDescent="0.25">
      <c r="B498" s="60" t="s">
        <v>808</v>
      </c>
      <c r="C498" s="10" t="s">
        <v>791</v>
      </c>
      <c r="D498" s="22"/>
      <c r="E498" s="28"/>
      <c r="F498" s="200"/>
      <c r="G498" s="282"/>
      <c r="H498" s="102"/>
      <c r="I498" s="102"/>
      <c r="J498" s="36"/>
      <c r="K498" s="269"/>
      <c r="L498" s="73"/>
      <c r="M498" s="135"/>
      <c r="N498" s="101"/>
      <c r="O498" s="117"/>
      <c r="P498" s="101"/>
      <c r="Q498" s="117"/>
      <c r="R498" s="101"/>
      <c r="S498" s="117"/>
      <c r="T498" s="126"/>
      <c r="U498" s="174"/>
      <c r="V498" s="101"/>
      <c r="W498" s="117"/>
      <c r="X498" s="101"/>
      <c r="Y498" s="117"/>
      <c r="Z498" s="101"/>
      <c r="AA498" s="117"/>
      <c r="AB498" s="126"/>
      <c r="AC498" s="175"/>
      <c r="AD498" s="128"/>
      <c r="AE498" s="129"/>
      <c r="AF498" s="128"/>
      <c r="AG498" s="130"/>
      <c r="AH498" s="141"/>
      <c r="AI498" s="234"/>
      <c r="AJ498" s="235"/>
      <c r="AK498" s="236">
        <v>5.9108796296296291E-2</v>
      </c>
      <c r="AL498" s="235">
        <v>1.3341170323928946</v>
      </c>
      <c r="AM498" s="236"/>
      <c r="AN498" s="237"/>
      <c r="AO498" s="241"/>
      <c r="AP498" s="235"/>
      <c r="AQ498" s="236"/>
      <c r="AR498" s="235"/>
      <c r="AS498" s="236"/>
      <c r="AT498" s="238"/>
      <c r="AU498" s="158"/>
    </row>
    <row r="499" spans="2:47" x14ac:dyDescent="0.25">
      <c r="B499" s="46" t="s">
        <v>213</v>
      </c>
      <c r="C499" s="10" t="s">
        <v>212</v>
      </c>
      <c r="D499" s="22"/>
      <c r="E499" s="28"/>
      <c r="F499" s="200"/>
      <c r="G499" s="282"/>
      <c r="H499" s="102"/>
      <c r="I499" s="102"/>
      <c r="J499" s="36"/>
      <c r="K499" s="269"/>
      <c r="L499" s="73"/>
      <c r="M499" s="135"/>
      <c r="N499" s="101"/>
      <c r="O499" s="117"/>
      <c r="P499" s="101"/>
      <c r="Q499" s="117"/>
      <c r="R499" s="101"/>
      <c r="S499" s="117"/>
      <c r="T499" s="126"/>
      <c r="U499" s="174"/>
      <c r="V499" s="101"/>
      <c r="W499" s="117"/>
      <c r="X499" s="101"/>
      <c r="Y499" s="117"/>
      <c r="Z499" s="101"/>
      <c r="AA499" s="117"/>
      <c r="AB499" s="126"/>
      <c r="AC499" s="175"/>
      <c r="AD499" s="128"/>
      <c r="AE499" s="129"/>
      <c r="AF499" s="128"/>
      <c r="AG499" s="130"/>
      <c r="AH499" s="141"/>
      <c r="AI499" s="234"/>
      <c r="AJ499" s="235"/>
      <c r="AK499" s="236"/>
      <c r="AL499" s="235"/>
      <c r="AM499" s="236"/>
      <c r="AN499" s="237"/>
      <c r="AO499" s="241"/>
      <c r="AP499" s="235"/>
      <c r="AQ499" s="236">
        <v>7.856481481481481E-2</v>
      </c>
      <c r="AR499" s="235">
        <v>1.2012033268448064</v>
      </c>
      <c r="AS499" s="236"/>
      <c r="AT499" s="238"/>
      <c r="AU499" s="158"/>
    </row>
    <row r="500" spans="2:47" x14ac:dyDescent="0.25">
      <c r="B500" s="46" t="s">
        <v>215</v>
      </c>
      <c r="C500" s="10" t="s">
        <v>214</v>
      </c>
      <c r="D500" s="22"/>
      <c r="E500" s="28"/>
      <c r="F500" s="200"/>
      <c r="G500" s="282"/>
      <c r="H500" s="102"/>
      <c r="I500" s="102"/>
      <c r="J500" s="36"/>
      <c r="K500" s="269"/>
      <c r="L500" s="112"/>
      <c r="M500" s="135"/>
      <c r="N500" s="101"/>
      <c r="O500" s="117"/>
      <c r="P500" s="101"/>
      <c r="Q500" s="117"/>
      <c r="R500" s="101"/>
      <c r="S500" s="117"/>
      <c r="T500" s="126"/>
      <c r="U500" s="174"/>
      <c r="V500" s="101"/>
      <c r="W500" s="117"/>
      <c r="X500" s="101"/>
      <c r="Y500" s="117"/>
      <c r="Z500" s="101"/>
      <c r="AA500" s="117"/>
      <c r="AB500" s="126"/>
      <c r="AC500" s="175"/>
      <c r="AD500" s="128"/>
      <c r="AE500" s="129"/>
      <c r="AF500" s="128"/>
      <c r="AG500" s="130"/>
      <c r="AH500" s="141"/>
      <c r="AI500" s="234"/>
      <c r="AJ500" s="235"/>
      <c r="AK500" s="236">
        <v>6.0868055555555557E-2</v>
      </c>
      <c r="AL500" s="235">
        <v>1.3738244514106586</v>
      </c>
      <c r="AM500" s="236">
        <v>1.6304783950617283E-2</v>
      </c>
      <c r="AN500" s="237">
        <v>1.4726461774339674</v>
      </c>
      <c r="AO500" s="241">
        <v>5.3645833333333337E-2</v>
      </c>
      <c r="AP500" s="235">
        <v>1.257460661964189</v>
      </c>
      <c r="AQ500" s="236" t="s">
        <v>592</v>
      </c>
      <c r="AR500" s="235"/>
      <c r="AS500" s="236">
        <v>1.3425540123456788E-2</v>
      </c>
      <c r="AT500" s="238">
        <v>1.2504581551618814</v>
      </c>
      <c r="AU500" s="158"/>
    </row>
    <row r="501" spans="2:47" x14ac:dyDescent="0.25">
      <c r="B501" s="60" t="s">
        <v>802</v>
      </c>
      <c r="C501" s="10" t="s">
        <v>786</v>
      </c>
      <c r="D501" s="22"/>
      <c r="E501" s="28"/>
      <c r="F501" s="200"/>
      <c r="G501" s="282"/>
      <c r="H501" s="102"/>
      <c r="I501" s="102"/>
      <c r="J501" s="36"/>
      <c r="K501" s="269"/>
      <c r="L501" s="73"/>
      <c r="M501" s="135"/>
      <c r="N501" s="101"/>
      <c r="O501" s="117"/>
      <c r="P501" s="101"/>
      <c r="Q501" s="117"/>
      <c r="R501" s="101"/>
      <c r="S501" s="117"/>
      <c r="T501" s="126"/>
      <c r="U501" s="174"/>
      <c r="V501" s="101"/>
      <c r="W501" s="117"/>
      <c r="X501" s="101"/>
      <c r="Y501" s="117"/>
      <c r="Z501" s="101"/>
      <c r="AA501" s="117"/>
      <c r="AB501" s="126"/>
      <c r="AC501" s="175"/>
      <c r="AD501" s="128"/>
      <c r="AE501" s="129"/>
      <c r="AF501" s="128"/>
      <c r="AG501" s="130"/>
      <c r="AH501" s="141"/>
      <c r="AI501" s="234"/>
      <c r="AJ501" s="235"/>
      <c r="AK501" s="236">
        <v>4.9629629629629635E-2</v>
      </c>
      <c r="AL501" s="235">
        <v>1.1201671891327067</v>
      </c>
      <c r="AM501" s="236"/>
      <c r="AN501" s="237"/>
      <c r="AO501" s="241"/>
      <c r="AP501" s="235"/>
      <c r="AQ501" s="236"/>
      <c r="AR501" s="235"/>
      <c r="AS501" s="236"/>
      <c r="AT501" s="238"/>
      <c r="AU501" s="158"/>
    </row>
    <row r="502" spans="2:47" x14ac:dyDescent="0.25">
      <c r="B502" s="46" t="s">
        <v>220</v>
      </c>
      <c r="C502" s="10" t="s">
        <v>219</v>
      </c>
      <c r="D502" s="22"/>
      <c r="E502" s="28"/>
      <c r="F502" s="200"/>
      <c r="G502" s="282"/>
      <c r="H502" s="102"/>
      <c r="I502" s="102"/>
      <c r="J502" s="36"/>
      <c r="K502" s="269"/>
      <c r="L502" s="73"/>
      <c r="M502" s="135"/>
      <c r="N502" s="101"/>
      <c r="O502" s="117"/>
      <c r="P502" s="101"/>
      <c r="Q502" s="117"/>
      <c r="R502" s="101"/>
      <c r="S502" s="117"/>
      <c r="T502" s="126"/>
      <c r="U502" s="174"/>
      <c r="V502" s="101"/>
      <c r="W502" s="117"/>
      <c r="X502" s="101"/>
      <c r="Y502" s="117"/>
      <c r="Z502" s="101"/>
      <c r="AA502" s="117"/>
      <c r="AB502" s="126"/>
      <c r="AC502" s="175"/>
      <c r="AD502" s="128"/>
      <c r="AE502" s="129"/>
      <c r="AF502" s="128"/>
      <c r="AG502" s="130"/>
      <c r="AH502" s="141"/>
      <c r="AI502" s="234"/>
      <c r="AJ502" s="235"/>
      <c r="AK502" s="236"/>
      <c r="AL502" s="235"/>
      <c r="AM502" s="236"/>
      <c r="AN502" s="237"/>
      <c r="AO502" s="241"/>
      <c r="AP502" s="235"/>
      <c r="AQ502" s="236">
        <v>9.1608796296296299E-2</v>
      </c>
      <c r="AR502" s="235">
        <v>1.4006370553884271</v>
      </c>
      <c r="AS502" s="236"/>
      <c r="AT502" s="238"/>
      <c r="AU502" s="158"/>
    </row>
    <row r="503" spans="2:47" x14ac:dyDescent="0.25">
      <c r="B503" s="46" t="s">
        <v>222</v>
      </c>
      <c r="C503" s="10" t="s">
        <v>221</v>
      </c>
      <c r="D503" s="22"/>
      <c r="E503" s="28"/>
      <c r="F503" s="200"/>
      <c r="G503" s="282"/>
      <c r="H503" s="102"/>
      <c r="I503" s="102"/>
      <c r="J503" s="36"/>
      <c r="K503" s="269"/>
      <c r="L503" s="73"/>
      <c r="M503" s="135"/>
      <c r="N503" s="101"/>
      <c r="O503" s="117"/>
      <c r="P503" s="101"/>
      <c r="Q503" s="117"/>
      <c r="R503" s="101"/>
      <c r="S503" s="117"/>
      <c r="T503" s="126"/>
      <c r="U503" s="174"/>
      <c r="V503" s="101"/>
      <c r="W503" s="117"/>
      <c r="X503" s="101"/>
      <c r="Y503" s="117"/>
      <c r="Z503" s="101"/>
      <c r="AA503" s="117"/>
      <c r="AB503" s="126"/>
      <c r="AC503" s="175"/>
      <c r="AD503" s="128"/>
      <c r="AE503" s="129"/>
      <c r="AF503" s="128"/>
      <c r="AG503" s="130"/>
      <c r="AH503" s="141"/>
      <c r="AI503" s="234"/>
      <c r="AJ503" s="235"/>
      <c r="AK503" s="236"/>
      <c r="AL503" s="235"/>
      <c r="AM503" s="236"/>
      <c r="AN503" s="237"/>
      <c r="AO503" s="241"/>
      <c r="AP503" s="235"/>
      <c r="AQ503" s="236">
        <v>8.638888888888889E-2</v>
      </c>
      <c r="AR503" s="235">
        <v>1.3208281720049551</v>
      </c>
      <c r="AS503" s="236"/>
      <c r="AT503" s="238"/>
      <c r="AU503" s="158"/>
    </row>
    <row r="504" spans="2:47" x14ac:dyDescent="0.25">
      <c r="B504" s="46" t="s">
        <v>223</v>
      </c>
      <c r="C504" s="10" t="s">
        <v>1185</v>
      </c>
      <c r="D504" s="22"/>
      <c r="E504" s="28"/>
      <c r="F504" s="200"/>
      <c r="G504" s="282"/>
      <c r="H504" s="102"/>
      <c r="I504" s="102"/>
      <c r="J504" s="36"/>
      <c r="K504" s="269"/>
      <c r="L504" s="73"/>
      <c r="M504" s="135"/>
      <c r="N504" s="101"/>
      <c r="O504" s="117"/>
      <c r="P504" s="101"/>
      <c r="Q504" s="117"/>
      <c r="R504" s="101"/>
      <c r="S504" s="117"/>
      <c r="T504" s="126"/>
      <c r="U504" s="174"/>
      <c r="V504" s="101"/>
      <c r="W504" s="117"/>
      <c r="X504" s="101"/>
      <c r="Y504" s="117"/>
      <c r="Z504" s="101"/>
      <c r="AA504" s="117"/>
      <c r="AB504" s="126"/>
      <c r="AC504" s="175"/>
      <c r="AD504" s="128"/>
      <c r="AE504" s="129"/>
      <c r="AF504" s="128"/>
      <c r="AG504" s="130"/>
      <c r="AH504" s="141"/>
      <c r="AI504" s="234"/>
      <c r="AJ504" s="235"/>
      <c r="AK504" s="236"/>
      <c r="AL504" s="235"/>
      <c r="AM504" s="236"/>
      <c r="AN504" s="237"/>
      <c r="AO504" s="241"/>
      <c r="AP504" s="235"/>
      <c r="AQ504" s="236">
        <v>9.8587962962962961E-2</v>
      </c>
      <c r="AR504" s="235">
        <v>1.5073438329499205</v>
      </c>
      <c r="AS504" s="236"/>
      <c r="AT504" s="238"/>
      <c r="AU504" s="158"/>
    </row>
    <row r="505" spans="2:47" x14ac:dyDescent="0.25">
      <c r="B505" s="46" t="s">
        <v>233</v>
      </c>
      <c r="C505" s="10" t="s">
        <v>232</v>
      </c>
      <c r="D505" s="22"/>
      <c r="E505" s="28"/>
      <c r="F505" s="200"/>
      <c r="G505" s="282"/>
      <c r="H505" s="102"/>
      <c r="I505" s="102"/>
      <c r="J505" s="36"/>
      <c r="K505" s="269"/>
      <c r="L505" s="73"/>
      <c r="M505" s="135"/>
      <c r="N505" s="101"/>
      <c r="O505" s="117"/>
      <c r="P505" s="101"/>
      <c r="Q505" s="117"/>
      <c r="R505" s="101"/>
      <c r="S505" s="117"/>
      <c r="T505" s="126"/>
      <c r="U505" s="174"/>
      <c r="V505" s="101"/>
      <c r="W505" s="117"/>
      <c r="X505" s="101"/>
      <c r="Y505" s="117"/>
      <c r="Z505" s="101"/>
      <c r="AA505" s="117"/>
      <c r="AB505" s="126"/>
      <c r="AC505" s="175"/>
      <c r="AD505" s="128"/>
      <c r="AE505" s="129"/>
      <c r="AF505" s="128"/>
      <c r="AG505" s="130"/>
      <c r="AH505" s="141"/>
      <c r="AI505" s="234"/>
      <c r="AJ505" s="235"/>
      <c r="AK505" s="236"/>
      <c r="AL505" s="235"/>
      <c r="AM505" s="236">
        <v>1.4134259259259261E-2</v>
      </c>
      <c r="AN505" s="237">
        <v>1.276604641438428</v>
      </c>
      <c r="AO505" s="241"/>
      <c r="AP505" s="235"/>
      <c r="AQ505" s="236"/>
      <c r="AR505" s="235"/>
      <c r="AS505" s="236">
        <v>1.4129629629629629E-2</v>
      </c>
      <c r="AT505" s="238">
        <v>1.3160372273527616</v>
      </c>
      <c r="AU505" s="158"/>
    </row>
    <row r="506" spans="2:47" x14ac:dyDescent="0.25">
      <c r="B506" s="46" t="s">
        <v>241</v>
      </c>
      <c r="C506" s="10" t="s">
        <v>240</v>
      </c>
      <c r="D506" s="22"/>
      <c r="E506" s="28"/>
      <c r="F506" s="200"/>
      <c r="G506" s="282"/>
      <c r="H506" s="102"/>
      <c r="I506" s="102"/>
      <c r="J506" s="36"/>
      <c r="K506" s="269"/>
      <c r="L506" s="73"/>
      <c r="M506" s="135"/>
      <c r="N506" s="101"/>
      <c r="O506" s="117"/>
      <c r="P506" s="101"/>
      <c r="Q506" s="117"/>
      <c r="R506" s="101"/>
      <c r="S506" s="117"/>
      <c r="T506" s="126"/>
      <c r="U506" s="174"/>
      <c r="V506" s="101"/>
      <c r="W506" s="117"/>
      <c r="X506" s="101"/>
      <c r="Y506" s="117"/>
      <c r="Z506" s="101"/>
      <c r="AA506" s="117"/>
      <c r="AB506" s="126"/>
      <c r="AC506" s="175"/>
      <c r="AD506" s="128"/>
      <c r="AE506" s="129"/>
      <c r="AF506" s="128"/>
      <c r="AG506" s="130"/>
      <c r="AH506" s="141"/>
      <c r="AI506" s="234">
        <v>7.2268518518518524E-2</v>
      </c>
      <c r="AJ506" s="235">
        <v>1.6672897196261682</v>
      </c>
      <c r="AK506" s="236"/>
      <c r="AL506" s="235"/>
      <c r="AM506" s="236"/>
      <c r="AN506" s="237"/>
      <c r="AO506" s="241"/>
      <c r="AP506" s="235"/>
      <c r="AQ506" s="236"/>
      <c r="AR506" s="235"/>
      <c r="AS506" s="236"/>
      <c r="AT506" s="238"/>
      <c r="AU506" s="158"/>
    </row>
    <row r="507" spans="2:47" x14ac:dyDescent="0.25">
      <c r="B507" s="46" t="s">
        <v>261</v>
      </c>
      <c r="C507" s="10" t="s">
        <v>260</v>
      </c>
      <c r="D507" s="22"/>
      <c r="E507" s="28"/>
      <c r="F507" s="200"/>
      <c r="G507" s="282"/>
      <c r="H507" s="102"/>
      <c r="I507" s="102"/>
      <c r="J507" s="36"/>
      <c r="K507" s="269"/>
      <c r="L507" s="73"/>
      <c r="M507" s="135"/>
      <c r="N507" s="101"/>
      <c r="O507" s="117"/>
      <c r="P507" s="101"/>
      <c r="Q507" s="117"/>
      <c r="R507" s="101"/>
      <c r="S507" s="117"/>
      <c r="T507" s="126"/>
      <c r="U507" s="174"/>
      <c r="V507" s="101"/>
      <c r="W507" s="117"/>
      <c r="X507" s="101"/>
      <c r="Y507" s="117"/>
      <c r="Z507" s="101"/>
      <c r="AA507" s="117"/>
      <c r="AB507" s="126"/>
      <c r="AC507" s="175"/>
      <c r="AD507" s="128"/>
      <c r="AE507" s="129"/>
      <c r="AF507" s="128"/>
      <c r="AG507" s="130"/>
      <c r="AH507" s="141"/>
      <c r="AI507" s="234"/>
      <c r="AJ507" s="235"/>
      <c r="AK507" s="236">
        <v>5.9988425925925924E-2</v>
      </c>
      <c r="AL507" s="235">
        <v>1.3539707419017766</v>
      </c>
      <c r="AM507" s="236"/>
      <c r="AN507" s="237"/>
      <c r="AO507" s="241"/>
      <c r="AP507" s="235"/>
      <c r="AQ507" s="236">
        <v>0.10103009259259259</v>
      </c>
      <c r="AR507" s="235">
        <v>1.5446823571049373</v>
      </c>
      <c r="AS507" s="236"/>
      <c r="AT507" s="238"/>
      <c r="AU507" s="158"/>
    </row>
    <row r="508" spans="2:47" x14ac:dyDescent="0.25">
      <c r="B508" s="61" t="s">
        <v>263</v>
      </c>
      <c r="C508" s="10" t="s">
        <v>262</v>
      </c>
      <c r="D508" s="27"/>
      <c r="E508" s="28"/>
      <c r="F508" s="200"/>
      <c r="G508" s="282"/>
      <c r="H508" s="102"/>
      <c r="I508" s="102"/>
      <c r="J508" s="36"/>
      <c r="K508" s="269"/>
      <c r="L508" s="73"/>
      <c r="M508" s="135"/>
      <c r="N508" s="101"/>
      <c r="O508" s="117"/>
      <c r="P508" s="101"/>
      <c r="Q508" s="117"/>
      <c r="R508" s="101"/>
      <c r="S508" s="117"/>
      <c r="T508" s="126"/>
      <c r="U508" s="174"/>
      <c r="V508" s="101"/>
      <c r="W508" s="117"/>
      <c r="X508" s="101"/>
      <c r="Y508" s="117"/>
      <c r="Z508" s="101"/>
      <c r="AA508" s="117"/>
      <c r="AB508" s="126"/>
      <c r="AC508" s="175"/>
      <c r="AD508" s="128"/>
      <c r="AE508" s="129"/>
      <c r="AF508" s="128"/>
      <c r="AG508" s="130"/>
      <c r="AH508" s="141"/>
      <c r="AI508" s="234"/>
      <c r="AJ508" s="235"/>
      <c r="AK508" s="236"/>
      <c r="AL508" s="235"/>
      <c r="AM508" s="236"/>
      <c r="AN508" s="237"/>
      <c r="AO508" s="241"/>
      <c r="AP508" s="235"/>
      <c r="AQ508" s="236"/>
      <c r="AR508" s="235"/>
      <c r="AS508" s="236">
        <v>1.6002700617283951E-2</v>
      </c>
      <c r="AT508" s="238">
        <v>1.490495526249596</v>
      </c>
      <c r="AU508" s="158"/>
    </row>
    <row r="509" spans="2:47" x14ac:dyDescent="0.25">
      <c r="B509" s="46" t="s">
        <v>267</v>
      </c>
      <c r="C509" s="10" t="s">
        <v>266</v>
      </c>
      <c r="D509" s="22"/>
      <c r="E509" s="28"/>
      <c r="F509" s="200"/>
      <c r="G509" s="282"/>
      <c r="H509" s="102"/>
      <c r="I509" s="102"/>
      <c r="J509" s="36"/>
      <c r="K509" s="269"/>
      <c r="L509" s="73"/>
      <c r="M509" s="135"/>
      <c r="N509" s="101"/>
      <c r="O509" s="117"/>
      <c r="P509" s="101"/>
      <c r="Q509" s="117"/>
      <c r="R509" s="101"/>
      <c r="S509" s="117"/>
      <c r="T509" s="126"/>
      <c r="U509" s="174"/>
      <c r="V509" s="101"/>
      <c r="W509" s="117"/>
      <c r="X509" s="101"/>
      <c r="Y509" s="117"/>
      <c r="Z509" s="101"/>
      <c r="AA509" s="117"/>
      <c r="AB509" s="126"/>
      <c r="AC509" s="175"/>
      <c r="AD509" s="128"/>
      <c r="AE509" s="129"/>
      <c r="AF509" s="128"/>
      <c r="AG509" s="130"/>
      <c r="AH509" s="141"/>
      <c r="AI509" s="234">
        <v>5.1215277777777783E-2</v>
      </c>
      <c r="AJ509" s="235">
        <v>1.1815754339118827</v>
      </c>
      <c r="AK509" s="236"/>
      <c r="AL509" s="235"/>
      <c r="AM509" s="236"/>
      <c r="AN509" s="237"/>
      <c r="AO509" s="241"/>
      <c r="AP509" s="235"/>
      <c r="AQ509" s="236"/>
      <c r="AR509" s="235"/>
      <c r="AS509" s="236"/>
      <c r="AT509" s="238"/>
      <c r="AU509" s="158"/>
    </row>
    <row r="510" spans="2:47" x14ac:dyDescent="0.25">
      <c r="B510" s="60" t="s">
        <v>817</v>
      </c>
      <c r="C510" s="10" t="s">
        <v>800</v>
      </c>
      <c r="D510" s="22"/>
      <c r="E510" s="28"/>
      <c r="F510" s="200"/>
      <c r="G510" s="282"/>
      <c r="H510" s="102"/>
      <c r="I510" s="102"/>
      <c r="J510" s="36"/>
      <c r="K510" s="269"/>
      <c r="L510" s="73"/>
      <c r="M510" s="135"/>
      <c r="N510" s="101"/>
      <c r="O510" s="117"/>
      <c r="P510" s="101"/>
      <c r="Q510" s="117"/>
      <c r="R510" s="101"/>
      <c r="S510" s="117"/>
      <c r="T510" s="126"/>
      <c r="U510" s="174"/>
      <c r="V510" s="101"/>
      <c r="W510" s="117"/>
      <c r="X510" s="101"/>
      <c r="Y510" s="117"/>
      <c r="Z510" s="101"/>
      <c r="AA510" s="117"/>
      <c r="AB510" s="126"/>
      <c r="AC510" s="175"/>
      <c r="AD510" s="128"/>
      <c r="AE510" s="129"/>
      <c r="AF510" s="128"/>
      <c r="AG510" s="130"/>
      <c r="AH510" s="141"/>
      <c r="AI510" s="234"/>
      <c r="AJ510" s="235"/>
      <c r="AK510" s="236">
        <v>6.6319444444444445E-2</v>
      </c>
      <c r="AL510" s="235">
        <v>1.4968652037617558</v>
      </c>
      <c r="AM510" s="236"/>
      <c r="AN510" s="237"/>
      <c r="AO510" s="241"/>
      <c r="AP510" s="235"/>
      <c r="AQ510" s="236"/>
      <c r="AR510" s="235"/>
      <c r="AS510" s="236"/>
      <c r="AT510" s="238"/>
      <c r="AU510" s="158"/>
    </row>
    <row r="511" spans="2:47" x14ac:dyDescent="0.25">
      <c r="B511" s="60" t="s">
        <v>816</v>
      </c>
      <c r="C511" s="10" t="s">
        <v>799</v>
      </c>
      <c r="D511" s="22"/>
      <c r="E511" s="28"/>
      <c r="F511" s="200"/>
      <c r="G511" s="282"/>
      <c r="H511" s="102"/>
      <c r="I511" s="102"/>
      <c r="J511" s="36"/>
      <c r="K511" s="269"/>
      <c r="L511" s="73"/>
      <c r="M511" s="135"/>
      <c r="N511" s="101"/>
      <c r="O511" s="117"/>
      <c r="P511" s="101"/>
      <c r="Q511" s="117"/>
      <c r="R511" s="101"/>
      <c r="S511" s="117"/>
      <c r="T511" s="126"/>
      <c r="U511" s="174"/>
      <c r="V511" s="101"/>
      <c r="W511" s="117"/>
      <c r="X511" s="101"/>
      <c r="Y511" s="117"/>
      <c r="Z511" s="101"/>
      <c r="AA511" s="117"/>
      <c r="AB511" s="126"/>
      <c r="AC511" s="175"/>
      <c r="AD511" s="128"/>
      <c r="AE511" s="129"/>
      <c r="AF511" s="128"/>
      <c r="AG511" s="130"/>
      <c r="AH511" s="141"/>
      <c r="AI511" s="234"/>
      <c r="AJ511" s="235"/>
      <c r="AK511" s="236">
        <v>7.2870370370370363E-2</v>
      </c>
      <c r="AL511" s="235">
        <v>1.6447230929989551</v>
      </c>
      <c r="AM511" s="236"/>
      <c r="AN511" s="237"/>
      <c r="AO511" s="241"/>
      <c r="AP511" s="235"/>
      <c r="AQ511" s="236"/>
      <c r="AR511" s="235"/>
      <c r="AS511" s="236"/>
      <c r="AT511" s="238"/>
      <c r="AU511" s="158"/>
    </row>
    <row r="512" spans="2:47" x14ac:dyDescent="0.25">
      <c r="B512" s="46" t="s">
        <v>279</v>
      </c>
      <c r="C512" s="10" t="s">
        <v>278</v>
      </c>
      <c r="D512" s="22"/>
      <c r="E512" s="28"/>
      <c r="F512" s="200"/>
      <c r="G512" s="282"/>
      <c r="H512" s="102"/>
      <c r="I512" s="102"/>
      <c r="J512" s="36"/>
      <c r="K512" s="269"/>
      <c r="L512" s="73"/>
      <c r="M512" s="135"/>
      <c r="N512" s="101"/>
      <c r="O512" s="117"/>
      <c r="P512" s="101"/>
      <c r="Q512" s="117"/>
      <c r="R512" s="101"/>
      <c r="S512" s="117"/>
      <c r="T512" s="126"/>
      <c r="U512" s="174"/>
      <c r="V512" s="101"/>
      <c r="W512" s="117"/>
      <c r="X512" s="101"/>
      <c r="Y512" s="117"/>
      <c r="Z512" s="101"/>
      <c r="AA512" s="117"/>
      <c r="AB512" s="126"/>
      <c r="AC512" s="175"/>
      <c r="AD512" s="128"/>
      <c r="AE512" s="129"/>
      <c r="AF512" s="128"/>
      <c r="AG512" s="130"/>
      <c r="AH512" s="141"/>
      <c r="AI512" s="234"/>
      <c r="AJ512" s="235"/>
      <c r="AK512" s="236"/>
      <c r="AL512" s="235"/>
      <c r="AM512" s="236"/>
      <c r="AN512" s="237"/>
      <c r="AO512" s="241"/>
      <c r="AP512" s="235"/>
      <c r="AQ512" s="236"/>
      <c r="AR512" s="235"/>
      <c r="AS512" s="236">
        <v>1.1985725308641976E-2</v>
      </c>
      <c r="AT512" s="238">
        <v>1.1163534442488052</v>
      </c>
      <c r="AU512" s="158"/>
    </row>
    <row r="513" spans="2:47" x14ac:dyDescent="0.25">
      <c r="B513" s="46" t="s">
        <v>281</v>
      </c>
      <c r="C513" s="10" t="s">
        <v>280</v>
      </c>
      <c r="D513" s="22"/>
      <c r="E513" s="28"/>
      <c r="F513" s="200"/>
      <c r="G513" s="282"/>
      <c r="H513" s="102"/>
      <c r="I513" s="102"/>
      <c r="J513" s="36"/>
      <c r="K513" s="269"/>
      <c r="L513" s="112"/>
      <c r="M513" s="135"/>
      <c r="N513" s="101"/>
      <c r="O513" s="117"/>
      <c r="P513" s="101"/>
      <c r="Q513" s="117"/>
      <c r="R513" s="101"/>
      <c r="S513" s="117"/>
      <c r="T513" s="126"/>
      <c r="U513" s="174"/>
      <c r="V513" s="101"/>
      <c r="W513" s="117"/>
      <c r="X513" s="101"/>
      <c r="Y513" s="117"/>
      <c r="Z513" s="101"/>
      <c r="AA513" s="117"/>
      <c r="AB513" s="126"/>
      <c r="AC513" s="175"/>
      <c r="AD513" s="128"/>
      <c r="AE513" s="129"/>
      <c r="AF513" s="128"/>
      <c r="AG513" s="130"/>
      <c r="AH513" s="141"/>
      <c r="AI513" s="234">
        <v>6.0162037037037042E-2</v>
      </c>
      <c r="AJ513" s="235">
        <v>1.3879839786381842</v>
      </c>
      <c r="AK513" s="236"/>
      <c r="AL513" s="235"/>
      <c r="AM513" s="236">
        <v>1.3173225308641975E-2</v>
      </c>
      <c r="AN513" s="237">
        <v>1.1898041675378075</v>
      </c>
      <c r="AO513" s="241"/>
      <c r="AP513" s="235"/>
      <c r="AQ513" s="236"/>
      <c r="AR513" s="235"/>
      <c r="AS513" s="236">
        <v>1.2993827160493826E-2</v>
      </c>
      <c r="AT513" s="238">
        <v>1.2102483021308708</v>
      </c>
      <c r="AU513" s="158"/>
    </row>
    <row r="514" spans="2:47" x14ac:dyDescent="0.25">
      <c r="B514" s="46" t="s">
        <v>283</v>
      </c>
      <c r="C514" s="10" t="s">
        <v>282</v>
      </c>
      <c r="D514" s="22"/>
      <c r="E514" s="28"/>
      <c r="F514" s="200"/>
      <c r="G514" s="282"/>
      <c r="H514" s="102"/>
      <c r="I514" s="102"/>
      <c r="J514" s="36"/>
      <c r="K514" s="269"/>
      <c r="L514" s="73"/>
      <c r="M514" s="135"/>
      <c r="N514" s="101"/>
      <c r="O514" s="117"/>
      <c r="P514" s="101"/>
      <c r="Q514" s="117"/>
      <c r="R514" s="101"/>
      <c r="S514" s="117"/>
      <c r="T514" s="126"/>
      <c r="U514" s="174"/>
      <c r="V514" s="101"/>
      <c r="W514" s="117"/>
      <c r="X514" s="101"/>
      <c r="Y514" s="117"/>
      <c r="Z514" s="101"/>
      <c r="AA514" s="117"/>
      <c r="AB514" s="126"/>
      <c r="AC514" s="175"/>
      <c r="AD514" s="128"/>
      <c r="AE514" s="129"/>
      <c r="AF514" s="128"/>
      <c r="AG514" s="130"/>
      <c r="AH514" s="141"/>
      <c r="AI514" s="234">
        <v>6.5150462962962966E-2</v>
      </c>
      <c r="AJ514" s="235">
        <v>1.5030707610146863</v>
      </c>
      <c r="AK514" s="236"/>
      <c r="AL514" s="235"/>
      <c r="AM514" s="236"/>
      <c r="AN514" s="237"/>
      <c r="AO514" s="241"/>
      <c r="AP514" s="235"/>
      <c r="AQ514" s="236"/>
      <c r="AR514" s="235"/>
      <c r="AS514" s="236"/>
      <c r="AT514" s="238"/>
      <c r="AU514" s="158"/>
    </row>
    <row r="515" spans="2:47" x14ac:dyDescent="0.25">
      <c r="B515" s="46" t="s">
        <v>289</v>
      </c>
      <c r="C515" s="10" t="s">
        <v>288</v>
      </c>
      <c r="D515" s="22"/>
      <c r="E515" s="28"/>
      <c r="F515" s="200"/>
      <c r="G515" s="282"/>
      <c r="H515" s="102"/>
      <c r="I515" s="102"/>
      <c r="J515" s="36"/>
      <c r="K515" s="269"/>
      <c r="L515" s="73"/>
      <c r="M515" s="135"/>
      <c r="N515" s="101"/>
      <c r="O515" s="117"/>
      <c r="P515" s="101"/>
      <c r="Q515" s="117"/>
      <c r="R515" s="101"/>
      <c r="S515" s="117"/>
      <c r="T515" s="126"/>
      <c r="U515" s="174"/>
      <c r="V515" s="101"/>
      <c r="W515" s="117"/>
      <c r="X515" s="101"/>
      <c r="Y515" s="117"/>
      <c r="Z515" s="101"/>
      <c r="AA515" s="117"/>
      <c r="AB515" s="126"/>
      <c r="AC515" s="175"/>
      <c r="AD515" s="128"/>
      <c r="AE515" s="129"/>
      <c r="AF515" s="128"/>
      <c r="AG515" s="130"/>
      <c r="AH515" s="141"/>
      <c r="AI515" s="234"/>
      <c r="AJ515" s="235"/>
      <c r="AK515" s="236"/>
      <c r="AL515" s="235"/>
      <c r="AM515" s="236"/>
      <c r="AN515" s="237"/>
      <c r="AO515" s="241"/>
      <c r="AP515" s="235"/>
      <c r="AQ515" s="236"/>
      <c r="AR515" s="235"/>
      <c r="AS515" s="236">
        <v>1.4946759259259259E-2</v>
      </c>
      <c r="AT515" s="238">
        <v>1.3921448848323692</v>
      </c>
      <c r="AU515" s="158"/>
    </row>
    <row r="516" spans="2:47" x14ac:dyDescent="0.25">
      <c r="B516" s="46" t="s">
        <v>295</v>
      </c>
      <c r="C516" s="10" t="s">
        <v>294</v>
      </c>
      <c r="D516" s="22"/>
      <c r="E516" s="28"/>
      <c r="F516" s="200"/>
      <c r="G516" s="282"/>
      <c r="H516" s="102"/>
      <c r="I516" s="102"/>
      <c r="J516" s="36"/>
      <c r="K516" s="269"/>
      <c r="L516" s="73"/>
      <c r="M516" s="135"/>
      <c r="N516" s="101"/>
      <c r="O516" s="117"/>
      <c r="P516" s="101"/>
      <c r="Q516" s="117"/>
      <c r="R516" s="101"/>
      <c r="S516" s="117"/>
      <c r="T516" s="126"/>
      <c r="U516" s="174"/>
      <c r="V516" s="101"/>
      <c r="W516" s="117"/>
      <c r="X516" s="101"/>
      <c r="Y516" s="117"/>
      <c r="Z516" s="101"/>
      <c r="AA516" s="117"/>
      <c r="AB516" s="126"/>
      <c r="AC516" s="175"/>
      <c r="AD516" s="128"/>
      <c r="AE516" s="129"/>
      <c r="AF516" s="128"/>
      <c r="AG516" s="130"/>
      <c r="AH516" s="141"/>
      <c r="AI516" s="234">
        <v>6.4722222222222223E-2</v>
      </c>
      <c r="AJ516" s="235">
        <v>1.4931909212283043</v>
      </c>
      <c r="AK516" s="236"/>
      <c r="AL516" s="235"/>
      <c r="AM516" s="236"/>
      <c r="AN516" s="237"/>
      <c r="AO516" s="241"/>
      <c r="AP516" s="235"/>
      <c r="AQ516" s="236"/>
      <c r="AR516" s="235"/>
      <c r="AS516" s="236"/>
      <c r="AT516" s="238"/>
      <c r="AU516" s="158"/>
    </row>
    <row r="517" spans="2:47" x14ac:dyDescent="0.25">
      <c r="B517" s="60" t="s">
        <v>753</v>
      </c>
      <c r="C517" s="10" t="s">
        <v>747</v>
      </c>
      <c r="D517" s="22">
        <v>1996</v>
      </c>
      <c r="E517" s="28" t="s">
        <v>709</v>
      </c>
      <c r="F517" s="200"/>
      <c r="G517" s="282"/>
      <c r="H517" s="102"/>
      <c r="I517" s="102"/>
      <c r="J517" s="36"/>
      <c r="K517" s="269"/>
      <c r="L517" s="73"/>
      <c r="M517" s="135"/>
      <c r="N517" s="101"/>
      <c r="O517" s="117"/>
      <c r="P517" s="101"/>
      <c r="Q517" s="117"/>
      <c r="R517" s="101"/>
      <c r="S517" s="117"/>
      <c r="T517" s="126"/>
      <c r="U517" s="174"/>
      <c r="V517" s="101"/>
      <c r="W517" s="117"/>
      <c r="X517" s="101"/>
      <c r="Y517" s="117"/>
      <c r="Z517" s="101"/>
      <c r="AA517" s="117"/>
      <c r="AB517" s="126"/>
      <c r="AC517" s="175"/>
      <c r="AD517" s="128"/>
      <c r="AE517" s="129"/>
      <c r="AF517" s="128"/>
      <c r="AG517" s="130"/>
      <c r="AH517" s="141"/>
      <c r="AI517" s="234">
        <v>5.9212962962962967E-2</v>
      </c>
      <c r="AJ517" s="235">
        <v>1.3660881174899868</v>
      </c>
      <c r="AK517" s="236"/>
      <c r="AL517" s="235"/>
      <c r="AM517" s="236"/>
      <c r="AN517" s="237"/>
      <c r="AO517" s="241"/>
      <c r="AP517" s="235"/>
      <c r="AQ517" s="236"/>
      <c r="AR517" s="235"/>
      <c r="AS517" s="236"/>
      <c r="AT517" s="238"/>
      <c r="AU517" s="158"/>
    </row>
    <row r="518" spans="2:47" x14ac:dyDescent="0.25">
      <c r="B518" s="60" t="s">
        <v>806</v>
      </c>
      <c r="C518" s="10" t="s">
        <v>789</v>
      </c>
      <c r="D518" s="22"/>
      <c r="E518" s="28"/>
      <c r="F518" s="200"/>
      <c r="G518" s="282"/>
      <c r="H518" s="102"/>
      <c r="I518" s="102"/>
      <c r="J518" s="36"/>
      <c r="K518" s="269"/>
      <c r="L518" s="73"/>
      <c r="M518" s="135"/>
      <c r="N518" s="101"/>
      <c r="O518" s="117"/>
      <c r="P518" s="101"/>
      <c r="Q518" s="117"/>
      <c r="R518" s="101"/>
      <c r="S518" s="117"/>
      <c r="T518" s="126"/>
      <c r="U518" s="174"/>
      <c r="V518" s="101"/>
      <c r="W518" s="117"/>
      <c r="X518" s="101"/>
      <c r="Y518" s="117"/>
      <c r="Z518" s="101"/>
      <c r="AA518" s="117"/>
      <c r="AB518" s="126"/>
      <c r="AC518" s="175"/>
      <c r="AD518" s="128"/>
      <c r="AE518" s="129"/>
      <c r="AF518" s="128"/>
      <c r="AG518" s="130"/>
      <c r="AH518" s="141"/>
      <c r="AI518" s="234"/>
      <c r="AJ518" s="235"/>
      <c r="AK518" s="236">
        <v>6.0335648148148145E-2</v>
      </c>
      <c r="AL518" s="235">
        <v>1.3618077324973878</v>
      </c>
      <c r="AM518" s="236"/>
      <c r="AN518" s="237"/>
      <c r="AO518" s="241"/>
      <c r="AP518" s="235"/>
      <c r="AQ518" s="236"/>
      <c r="AR518" s="235"/>
      <c r="AS518" s="236"/>
      <c r="AT518" s="238"/>
      <c r="AU518" s="158"/>
    </row>
    <row r="519" spans="2:47" x14ac:dyDescent="0.25">
      <c r="B519" s="60" t="s">
        <v>856</v>
      </c>
      <c r="C519" s="10" t="s">
        <v>837</v>
      </c>
      <c r="D519" s="22"/>
      <c r="E519" s="28"/>
      <c r="F519" s="200"/>
      <c r="G519" s="282"/>
      <c r="H519" s="102"/>
      <c r="I519" s="102"/>
      <c r="J519" s="36"/>
      <c r="K519" s="269"/>
      <c r="L519" s="73"/>
      <c r="M519" s="135"/>
      <c r="N519" s="101"/>
      <c r="O519" s="117"/>
      <c r="P519" s="101"/>
      <c r="Q519" s="117"/>
      <c r="R519" s="101"/>
      <c r="S519" s="117"/>
      <c r="T519" s="126"/>
      <c r="U519" s="174"/>
      <c r="V519" s="101"/>
      <c r="W519" s="117"/>
      <c r="X519" s="101"/>
      <c r="Y519" s="117"/>
      <c r="Z519" s="101"/>
      <c r="AA519" s="117"/>
      <c r="AB519" s="126"/>
      <c r="AC519" s="175"/>
      <c r="AD519" s="128"/>
      <c r="AE519" s="129"/>
      <c r="AF519" s="128"/>
      <c r="AG519" s="130"/>
      <c r="AH519" s="141"/>
      <c r="AI519" s="234"/>
      <c r="AJ519" s="235"/>
      <c r="AK519" s="236"/>
      <c r="AL519" s="235"/>
      <c r="AM519" s="236">
        <v>1.9221643518518516E-2</v>
      </c>
      <c r="AN519" s="237">
        <v>1.7360965920970102</v>
      </c>
      <c r="AO519" s="241"/>
      <c r="AP519" s="235"/>
      <c r="AQ519" s="236"/>
      <c r="AR519" s="235"/>
      <c r="AS519" s="236"/>
      <c r="AT519" s="238"/>
      <c r="AU519" s="158"/>
    </row>
    <row r="520" spans="2:47" x14ac:dyDescent="0.25">
      <c r="B520" s="46" t="s">
        <v>316</v>
      </c>
      <c r="C520" s="10" t="s">
        <v>315</v>
      </c>
      <c r="D520" s="22"/>
      <c r="E520" s="28"/>
      <c r="F520" s="200"/>
      <c r="G520" s="282"/>
      <c r="H520" s="102"/>
      <c r="I520" s="102"/>
      <c r="J520" s="36"/>
      <c r="K520" s="269"/>
      <c r="L520" s="73"/>
      <c r="M520" s="135"/>
      <c r="N520" s="101"/>
      <c r="O520" s="117"/>
      <c r="P520" s="101"/>
      <c r="Q520" s="117"/>
      <c r="R520" s="101"/>
      <c r="S520" s="117"/>
      <c r="T520" s="126"/>
      <c r="U520" s="174"/>
      <c r="V520" s="101"/>
      <c r="W520" s="117"/>
      <c r="X520" s="101"/>
      <c r="Y520" s="117"/>
      <c r="Z520" s="101"/>
      <c r="AA520" s="117"/>
      <c r="AB520" s="126"/>
      <c r="AC520" s="175"/>
      <c r="AD520" s="128"/>
      <c r="AE520" s="129"/>
      <c r="AF520" s="128"/>
      <c r="AG520" s="130"/>
      <c r="AH520" s="141"/>
      <c r="AI520" s="234"/>
      <c r="AJ520" s="235"/>
      <c r="AK520" s="236"/>
      <c r="AL520" s="235"/>
      <c r="AM520" s="236"/>
      <c r="AN520" s="237"/>
      <c r="AO520" s="241"/>
      <c r="AP520" s="235"/>
      <c r="AQ520" s="236">
        <v>9.7488425925925923E-2</v>
      </c>
      <c r="AR520" s="235">
        <v>1.490532649088657</v>
      </c>
      <c r="AS520" s="236"/>
      <c r="AT520" s="238"/>
      <c r="AU520" s="158"/>
    </row>
    <row r="521" spans="2:47" x14ac:dyDescent="0.25">
      <c r="B521" s="46" t="s">
        <v>320</v>
      </c>
      <c r="C521" s="10" t="s">
        <v>319</v>
      </c>
      <c r="D521" s="22"/>
      <c r="E521" s="28"/>
      <c r="F521" s="200"/>
      <c r="G521" s="282"/>
      <c r="H521" s="102"/>
      <c r="I521" s="102"/>
      <c r="J521" s="36"/>
      <c r="K521" s="269"/>
      <c r="L521" s="73"/>
      <c r="M521" s="135"/>
      <c r="N521" s="101"/>
      <c r="O521" s="117"/>
      <c r="P521" s="101"/>
      <c r="Q521" s="117"/>
      <c r="R521" s="101"/>
      <c r="S521" s="117"/>
      <c r="T521" s="126"/>
      <c r="U521" s="174"/>
      <c r="V521" s="101"/>
      <c r="W521" s="117"/>
      <c r="X521" s="101"/>
      <c r="Y521" s="117"/>
      <c r="Z521" s="101"/>
      <c r="AA521" s="117"/>
      <c r="AB521" s="126"/>
      <c r="AC521" s="175"/>
      <c r="AD521" s="128"/>
      <c r="AE521" s="129"/>
      <c r="AF521" s="128"/>
      <c r="AG521" s="130"/>
      <c r="AH521" s="141"/>
      <c r="AI521" s="234"/>
      <c r="AJ521" s="235"/>
      <c r="AK521" s="236"/>
      <c r="AL521" s="235"/>
      <c r="AM521" s="236"/>
      <c r="AN521" s="237"/>
      <c r="AO521" s="241">
        <v>5.5023148148148147E-2</v>
      </c>
      <c r="AP521" s="235">
        <v>1.2897449810092243</v>
      </c>
      <c r="AQ521" s="236"/>
      <c r="AR521" s="235"/>
      <c r="AS521" s="236"/>
      <c r="AT521" s="238"/>
      <c r="AU521" s="158"/>
    </row>
    <row r="522" spans="2:47" x14ac:dyDescent="0.25">
      <c r="B522" s="46" t="s">
        <v>324</v>
      </c>
      <c r="C522" s="10" t="s">
        <v>323</v>
      </c>
      <c r="D522" s="22"/>
      <c r="E522" s="28"/>
      <c r="F522" s="200"/>
      <c r="G522" s="282"/>
      <c r="H522" s="102"/>
      <c r="I522" s="102"/>
      <c r="J522" s="36"/>
      <c r="K522" s="269"/>
      <c r="L522" s="73"/>
      <c r="M522" s="135"/>
      <c r="N522" s="101"/>
      <c r="O522" s="117"/>
      <c r="P522" s="101"/>
      <c r="Q522" s="117"/>
      <c r="R522" s="101"/>
      <c r="S522" s="117"/>
      <c r="T522" s="126"/>
      <c r="U522" s="174"/>
      <c r="V522" s="101"/>
      <c r="W522" s="117"/>
      <c r="X522" s="101"/>
      <c r="Y522" s="117"/>
      <c r="Z522" s="101"/>
      <c r="AA522" s="117"/>
      <c r="AB522" s="126"/>
      <c r="AC522" s="175"/>
      <c r="AD522" s="128"/>
      <c r="AE522" s="129"/>
      <c r="AF522" s="128"/>
      <c r="AG522" s="130"/>
      <c r="AH522" s="141"/>
      <c r="AI522" s="234"/>
      <c r="AJ522" s="235"/>
      <c r="AK522" s="236"/>
      <c r="AL522" s="235"/>
      <c r="AM522" s="236"/>
      <c r="AN522" s="237"/>
      <c r="AO522" s="241">
        <v>6.069444444444444E-2</v>
      </c>
      <c r="AP522" s="235">
        <v>1.4226804123711341</v>
      </c>
      <c r="AQ522" s="236"/>
      <c r="AR522" s="235"/>
      <c r="AS522" s="236"/>
      <c r="AT522" s="238"/>
      <c r="AU522" s="158"/>
    </row>
    <row r="523" spans="2:47" x14ac:dyDescent="0.25">
      <c r="B523" s="60" t="s">
        <v>855</v>
      </c>
      <c r="C523" s="10" t="s">
        <v>836</v>
      </c>
      <c r="D523" s="22"/>
      <c r="E523" s="28"/>
      <c r="F523" s="200"/>
      <c r="G523" s="282"/>
      <c r="H523" s="102"/>
      <c r="I523" s="102"/>
      <c r="J523" s="36"/>
      <c r="K523" s="269"/>
      <c r="L523" s="73"/>
      <c r="M523" s="135"/>
      <c r="N523" s="101"/>
      <c r="O523" s="117"/>
      <c r="P523" s="101"/>
      <c r="Q523" s="117"/>
      <c r="R523" s="101"/>
      <c r="S523" s="117"/>
      <c r="T523" s="126"/>
      <c r="U523" s="174"/>
      <c r="V523" s="101"/>
      <c r="W523" s="117"/>
      <c r="X523" s="101"/>
      <c r="Y523" s="117"/>
      <c r="Z523" s="101"/>
      <c r="AA523" s="117"/>
      <c r="AB523" s="126"/>
      <c r="AC523" s="175"/>
      <c r="AD523" s="128"/>
      <c r="AE523" s="129"/>
      <c r="AF523" s="128"/>
      <c r="AG523" s="130"/>
      <c r="AH523" s="141"/>
      <c r="AI523" s="234"/>
      <c r="AJ523" s="235"/>
      <c r="AK523" s="236"/>
      <c r="AL523" s="235"/>
      <c r="AM523" s="236">
        <v>1.8428626543209873E-2</v>
      </c>
      <c r="AN523" s="237">
        <v>1.6644713917346154</v>
      </c>
      <c r="AO523" s="241"/>
      <c r="AP523" s="235"/>
      <c r="AQ523" s="236"/>
      <c r="AR523" s="235"/>
      <c r="AS523" s="236"/>
      <c r="AT523" s="238"/>
      <c r="AU523" s="158"/>
    </row>
    <row r="524" spans="2:47" x14ac:dyDescent="0.25">
      <c r="B524" s="46" t="s">
        <v>326</v>
      </c>
      <c r="C524" s="10" t="s">
        <v>325</v>
      </c>
      <c r="D524" s="22"/>
      <c r="E524" s="28"/>
      <c r="F524" s="200"/>
      <c r="G524" s="282"/>
      <c r="H524" s="102"/>
      <c r="I524" s="102"/>
      <c r="J524" s="36"/>
      <c r="K524" s="269"/>
      <c r="L524" s="73"/>
      <c r="M524" s="135"/>
      <c r="N524" s="101"/>
      <c r="O524" s="117"/>
      <c r="P524" s="101"/>
      <c r="Q524" s="117"/>
      <c r="R524" s="101"/>
      <c r="S524" s="117"/>
      <c r="T524" s="126"/>
      <c r="U524" s="174"/>
      <c r="V524" s="101"/>
      <c r="W524" s="117"/>
      <c r="X524" s="101"/>
      <c r="Y524" s="117"/>
      <c r="Z524" s="101"/>
      <c r="AA524" s="117"/>
      <c r="AB524" s="120"/>
      <c r="AC524" s="127"/>
      <c r="AD524" s="128"/>
      <c r="AE524" s="129"/>
      <c r="AF524" s="128"/>
      <c r="AG524" s="130"/>
      <c r="AH524" s="131"/>
      <c r="AI524" s="241"/>
      <c r="AJ524" s="235"/>
      <c r="AK524" s="236"/>
      <c r="AL524" s="235"/>
      <c r="AM524" s="236"/>
      <c r="AN524" s="237"/>
      <c r="AO524" s="241">
        <v>5.8611111111111114E-2</v>
      </c>
      <c r="AP524" s="235">
        <v>1.3738469886055347</v>
      </c>
      <c r="AQ524" s="236"/>
      <c r="AR524" s="235"/>
      <c r="AS524" s="236"/>
      <c r="AT524" s="238"/>
      <c r="AU524" s="158"/>
    </row>
    <row r="525" spans="2:47" x14ac:dyDescent="0.25">
      <c r="B525" s="46" t="s">
        <v>332</v>
      </c>
      <c r="C525" s="10" t="s">
        <v>331</v>
      </c>
      <c r="D525" s="22"/>
      <c r="E525" s="28"/>
      <c r="F525" s="200"/>
      <c r="G525" s="282"/>
      <c r="H525" s="102"/>
      <c r="I525" s="102"/>
      <c r="J525" s="36"/>
      <c r="K525" s="269"/>
      <c r="L525" s="73"/>
      <c r="M525" s="135"/>
      <c r="N525" s="101"/>
      <c r="O525" s="117"/>
      <c r="P525" s="101"/>
      <c r="Q525" s="117"/>
      <c r="R525" s="101"/>
      <c r="S525" s="117"/>
      <c r="T525" s="126"/>
      <c r="U525" s="174"/>
      <c r="V525" s="101"/>
      <c r="W525" s="117"/>
      <c r="X525" s="101"/>
      <c r="Y525" s="117"/>
      <c r="Z525" s="101"/>
      <c r="AA525" s="117"/>
      <c r="AB525" s="120"/>
      <c r="AC525" s="127"/>
      <c r="AD525" s="128"/>
      <c r="AE525" s="129"/>
      <c r="AF525" s="128"/>
      <c r="AG525" s="130"/>
      <c r="AH525" s="131"/>
      <c r="AI525" s="241">
        <v>6.5405092592592584E-2</v>
      </c>
      <c r="AJ525" s="235">
        <v>1.5089452603471292</v>
      </c>
      <c r="AK525" s="236"/>
      <c r="AL525" s="235"/>
      <c r="AM525" s="236"/>
      <c r="AN525" s="237"/>
      <c r="AO525" s="241"/>
      <c r="AP525" s="235"/>
      <c r="AQ525" s="236"/>
      <c r="AR525" s="235"/>
      <c r="AS525" s="236"/>
      <c r="AT525" s="238"/>
      <c r="AU525" s="158"/>
    </row>
    <row r="526" spans="2:47" x14ac:dyDescent="0.25">
      <c r="B526" s="46" t="s">
        <v>342</v>
      </c>
      <c r="C526" s="10" t="s">
        <v>341</v>
      </c>
      <c r="D526" s="22"/>
      <c r="E526" s="28"/>
      <c r="F526" s="200"/>
      <c r="G526" s="282"/>
      <c r="H526" s="102"/>
      <c r="I526" s="102"/>
      <c r="J526" s="36"/>
      <c r="K526" s="269"/>
      <c r="L526" s="73"/>
      <c r="M526" s="135"/>
      <c r="N526" s="101"/>
      <c r="O526" s="117"/>
      <c r="P526" s="101"/>
      <c r="Q526" s="117"/>
      <c r="R526" s="101"/>
      <c r="S526" s="117"/>
      <c r="T526" s="126"/>
      <c r="U526" s="174"/>
      <c r="V526" s="101"/>
      <c r="W526" s="117"/>
      <c r="X526" s="101"/>
      <c r="Y526" s="117"/>
      <c r="Z526" s="101"/>
      <c r="AA526" s="117"/>
      <c r="AB526" s="120"/>
      <c r="AC526" s="127"/>
      <c r="AD526" s="128"/>
      <c r="AE526" s="129"/>
      <c r="AF526" s="128"/>
      <c r="AG526" s="130"/>
      <c r="AH526" s="131"/>
      <c r="AI526" s="241"/>
      <c r="AJ526" s="235"/>
      <c r="AK526" s="236"/>
      <c r="AL526" s="235"/>
      <c r="AM526" s="236"/>
      <c r="AN526" s="238"/>
      <c r="AO526" s="234"/>
      <c r="AP526" s="235"/>
      <c r="AQ526" s="236"/>
      <c r="AR526" s="235"/>
      <c r="AS526" s="236">
        <v>1.3426697530864196E-2</v>
      </c>
      <c r="AT526" s="237">
        <v>1.2505659563764417</v>
      </c>
      <c r="AU526" s="132"/>
    </row>
    <row r="527" spans="2:47" x14ac:dyDescent="0.25">
      <c r="B527" s="60" t="s">
        <v>850</v>
      </c>
      <c r="C527" s="10" t="s">
        <v>831</v>
      </c>
      <c r="D527" s="22"/>
      <c r="E527" s="28"/>
      <c r="F527" s="200"/>
      <c r="G527" s="282"/>
      <c r="H527" s="102"/>
      <c r="I527" s="102"/>
      <c r="J527" s="36"/>
      <c r="K527" s="269"/>
      <c r="L527" s="73"/>
      <c r="M527" s="135"/>
      <c r="N527" s="101"/>
      <c r="O527" s="117"/>
      <c r="P527" s="101"/>
      <c r="Q527" s="117"/>
      <c r="R527" s="101"/>
      <c r="S527" s="117"/>
      <c r="T527" s="126"/>
      <c r="U527" s="174"/>
      <c r="V527" s="101"/>
      <c r="W527" s="117"/>
      <c r="X527" s="101"/>
      <c r="Y527" s="117"/>
      <c r="Z527" s="101"/>
      <c r="AA527" s="117"/>
      <c r="AB527" s="120"/>
      <c r="AC527" s="127"/>
      <c r="AD527" s="128"/>
      <c r="AE527" s="129"/>
      <c r="AF527" s="128"/>
      <c r="AG527" s="130"/>
      <c r="AH527" s="131"/>
      <c r="AI527" s="241"/>
      <c r="AJ527" s="235"/>
      <c r="AK527" s="236"/>
      <c r="AL527" s="235"/>
      <c r="AM527" s="236">
        <v>1.7220486111111113E-2</v>
      </c>
      <c r="AN527" s="238">
        <v>1.5553522893581437</v>
      </c>
      <c r="AO527" s="234"/>
      <c r="AP527" s="235"/>
      <c r="AQ527" s="236"/>
      <c r="AR527" s="235"/>
      <c r="AS527" s="236"/>
      <c r="AT527" s="237"/>
      <c r="AU527" s="132"/>
    </row>
    <row r="528" spans="2:47" x14ac:dyDescent="0.25">
      <c r="B528" s="46" t="s">
        <v>344</v>
      </c>
      <c r="C528" s="10" t="s">
        <v>343</v>
      </c>
      <c r="D528" s="22"/>
      <c r="E528" s="28"/>
      <c r="F528" s="200"/>
      <c r="G528" s="282"/>
      <c r="H528" s="102"/>
      <c r="I528" s="102"/>
      <c r="J528" s="36"/>
      <c r="K528" s="269"/>
      <c r="L528" s="73"/>
      <c r="M528" s="135"/>
      <c r="N528" s="101"/>
      <c r="O528" s="117"/>
      <c r="P528" s="101"/>
      <c r="Q528" s="117"/>
      <c r="R528" s="101"/>
      <c r="S528" s="117"/>
      <c r="T528" s="126"/>
      <c r="U528" s="174"/>
      <c r="V528" s="101"/>
      <c r="W528" s="117"/>
      <c r="X528" s="101"/>
      <c r="Y528" s="117"/>
      <c r="Z528" s="101"/>
      <c r="AA528" s="117"/>
      <c r="AB528" s="120"/>
      <c r="AC528" s="127"/>
      <c r="AD528" s="128"/>
      <c r="AE528" s="129"/>
      <c r="AF528" s="128"/>
      <c r="AG528" s="130"/>
      <c r="AH528" s="131"/>
      <c r="AI528" s="241"/>
      <c r="AJ528" s="235"/>
      <c r="AK528" s="236"/>
      <c r="AL528" s="235"/>
      <c r="AM528" s="236">
        <v>1.6746913580246912E-2</v>
      </c>
      <c r="AN528" s="238">
        <v>1.5125792738169908</v>
      </c>
      <c r="AO528" s="234"/>
      <c r="AP528" s="235"/>
      <c r="AQ528" s="236"/>
      <c r="AR528" s="235"/>
      <c r="AS528" s="236">
        <v>1.5756172839506172E-2</v>
      </c>
      <c r="AT528" s="238">
        <v>1.467533867548241</v>
      </c>
      <c r="AU528" s="158"/>
    </row>
    <row r="529" spans="2:47" x14ac:dyDescent="0.25">
      <c r="B529" s="46" t="s">
        <v>346</v>
      </c>
      <c r="C529" s="10" t="s">
        <v>345</v>
      </c>
      <c r="D529" s="22"/>
      <c r="E529" s="28"/>
      <c r="F529" s="200"/>
      <c r="G529" s="282"/>
      <c r="H529" s="102"/>
      <c r="I529" s="102"/>
      <c r="J529" s="36"/>
      <c r="K529" s="269"/>
      <c r="L529" s="73"/>
      <c r="M529" s="135"/>
      <c r="N529" s="101"/>
      <c r="O529" s="117"/>
      <c r="P529" s="101"/>
      <c r="Q529" s="117"/>
      <c r="R529" s="101"/>
      <c r="S529" s="117"/>
      <c r="T529" s="126"/>
      <c r="U529" s="174"/>
      <c r="V529" s="101"/>
      <c r="W529" s="117"/>
      <c r="X529" s="101"/>
      <c r="Y529" s="117"/>
      <c r="Z529" s="101"/>
      <c r="AA529" s="117"/>
      <c r="AB529" s="120"/>
      <c r="AC529" s="127"/>
      <c r="AD529" s="128"/>
      <c r="AE529" s="129"/>
      <c r="AF529" s="128"/>
      <c r="AG529" s="130"/>
      <c r="AH529" s="141"/>
      <c r="AI529" s="234"/>
      <c r="AJ529" s="235"/>
      <c r="AK529" s="236"/>
      <c r="AL529" s="235"/>
      <c r="AM529" s="236"/>
      <c r="AN529" s="237"/>
      <c r="AO529" s="241"/>
      <c r="AP529" s="235"/>
      <c r="AQ529" s="236"/>
      <c r="AR529" s="235"/>
      <c r="AS529" s="236">
        <v>1.5090277777777777E-2</v>
      </c>
      <c r="AT529" s="238">
        <v>1.4055122354378526</v>
      </c>
      <c r="AU529" s="158"/>
    </row>
    <row r="530" spans="2:47" x14ac:dyDescent="0.25">
      <c r="B530" s="271" t="s">
        <v>814</v>
      </c>
      <c r="C530" s="228" t="s">
        <v>797</v>
      </c>
      <c r="D530" s="229"/>
      <c r="E530" s="230"/>
      <c r="F530" s="231"/>
      <c r="G530" s="285"/>
      <c r="H530" s="102"/>
      <c r="I530" s="102"/>
      <c r="J530" s="36"/>
      <c r="K530" s="269"/>
      <c r="L530" s="212"/>
      <c r="M530" s="135"/>
      <c r="N530" s="101"/>
      <c r="O530" s="159"/>
      <c r="P530" s="160"/>
      <c r="Q530" s="159"/>
      <c r="R530" s="160"/>
      <c r="S530" s="117"/>
      <c r="T530" s="126"/>
      <c r="U530" s="174"/>
      <c r="V530" s="101"/>
      <c r="W530" s="159"/>
      <c r="X530" s="160"/>
      <c r="Y530" s="159"/>
      <c r="Z530" s="160"/>
      <c r="AA530" s="159"/>
      <c r="AB530" s="161"/>
      <c r="AC530" s="176"/>
      <c r="AD530" s="162"/>
      <c r="AE530" s="163"/>
      <c r="AF530" s="162"/>
      <c r="AG530" s="164"/>
      <c r="AH530" s="169"/>
      <c r="AI530" s="245"/>
      <c r="AJ530" s="246"/>
      <c r="AK530" s="247">
        <v>6.6979166666666659E-2</v>
      </c>
      <c r="AL530" s="246">
        <v>1.511755485893417</v>
      </c>
      <c r="AM530" s="247"/>
      <c r="AN530" s="248"/>
      <c r="AO530" s="249"/>
      <c r="AP530" s="246"/>
      <c r="AQ530" s="247"/>
      <c r="AR530" s="246"/>
      <c r="AS530" s="247"/>
      <c r="AT530" s="250"/>
      <c r="AU530" s="165"/>
    </row>
    <row r="531" spans="2:47" x14ac:dyDescent="0.25">
      <c r="B531" s="46" t="s">
        <v>352</v>
      </c>
      <c r="C531" s="10" t="s">
        <v>351</v>
      </c>
      <c r="D531" s="22"/>
      <c r="E531" s="28"/>
      <c r="F531" s="200"/>
      <c r="G531" s="282"/>
      <c r="H531" s="102"/>
      <c r="I531" s="102"/>
      <c r="J531" s="36"/>
      <c r="K531" s="269"/>
      <c r="L531" s="73"/>
      <c r="M531" s="135"/>
      <c r="N531" s="101"/>
      <c r="O531" s="117"/>
      <c r="P531" s="101"/>
      <c r="Q531" s="117"/>
      <c r="R531" s="101"/>
      <c r="S531" s="117"/>
      <c r="T531" s="126"/>
      <c r="U531" s="174"/>
      <c r="V531" s="101"/>
      <c r="W531" s="117"/>
      <c r="X531" s="101"/>
      <c r="Y531" s="117"/>
      <c r="Z531" s="101"/>
      <c r="AA531" s="117"/>
      <c r="AB531" s="126"/>
      <c r="AC531" s="175"/>
      <c r="AD531" s="128"/>
      <c r="AE531" s="129"/>
      <c r="AF531" s="128"/>
      <c r="AG531" s="130"/>
      <c r="AH531" s="141"/>
      <c r="AI531" s="234"/>
      <c r="AJ531" s="235"/>
      <c r="AK531" s="236"/>
      <c r="AL531" s="235"/>
      <c r="AM531" s="236"/>
      <c r="AN531" s="237"/>
      <c r="AO531" s="241">
        <v>4.6585648148148147E-2</v>
      </c>
      <c r="AP531" s="235">
        <v>1.0919696147585458</v>
      </c>
      <c r="AQ531" s="236"/>
      <c r="AR531" s="235"/>
      <c r="AS531" s="236"/>
      <c r="AT531" s="238"/>
      <c r="AU531" s="158"/>
    </row>
    <row r="532" spans="2:47" x14ac:dyDescent="0.25">
      <c r="B532" s="60" t="s">
        <v>754</v>
      </c>
      <c r="C532" s="10" t="s">
        <v>748</v>
      </c>
      <c r="D532" s="22">
        <v>1984</v>
      </c>
      <c r="E532" s="28" t="s">
        <v>719</v>
      </c>
      <c r="F532" s="200"/>
      <c r="G532" s="282"/>
      <c r="H532" s="102"/>
      <c r="I532" s="102"/>
      <c r="J532" s="36"/>
      <c r="K532" s="269"/>
      <c r="L532" s="73"/>
      <c r="M532" s="135"/>
      <c r="N532" s="101"/>
      <c r="O532" s="117"/>
      <c r="P532" s="101"/>
      <c r="Q532" s="117"/>
      <c r="R532" s="101"/>
      <c r="S532" s="117"/>
      <c r="T532" s="126"/>
      <c r="U532" s="174"/>
      <c r="V532" s="101"/>
      <c r="W532" s="117"/>
      <c r="X532" s="101"/>
      <c r="Y532" s="117"/>
      <c r="Z532" s="101"/>
      <c r="AA532" s="117"/>
      <c r="AB532" s="126"/>
      <c r="AC532" s="175"/>
      <c r="AD532" s="128"/>
      <c r="AE532" s="129"/>
      <c r="AF532" s="128"/>
      <c r="AG532" s="130"/>
      <c r="AH532" s="141"/>
      <c r="AI532" s="234">
        <v>7.633101851851852E-2</v>
      </c>
      <c r="AJ532" s="235">
        <v>1.7610146862483311</v>
      </c>
      <c r="AK532" s="236"/>
      <c r="AL532" s="235"/>
      <c r="AM532" s="236"/>
      <c r="AN532" s="237"/>
      <c r="AO532" s="241"/>
      <c r="AP532" s="235"/>
      <c r="AQ532" s="236"/>
      <c r="AR532" s="235"/>
      <c r="AS532" s="236"/>
      <c r="AT532" s="238"/>
      <c r="AU532" s="158"/>
    </row>
    <row r="533" spans="2:47" x14ac:dyDescent="0.25">
      <c r="B533" s="46" t="s">
        <v>384</v>
      </c>
      <c r="C533" s="10" t="s">
        <v>383</v>
      </c>
      <c r="D533" s="22"/>
      <c r="E533" s="28"/>
      <c r="F533" s="200"/>
      <c r="G533" s="282"/>
      <c r="H533" s="102"/>
      <c r="I533" s="102"/>
      <c r="J533" s="36"/>
      <c r="K533" s="269"/>
      <c r="L533" s="73"/>
      <c r="M533" s="135"/>
      <c r="N533" s="101"/>
      <c r="O533" s="117"/>
      <c r="P533" s="101"/>
      <c r="Q533" s="117"/>
      <c r="R533" s="101"/>
      <c r="S533" s="117"/>
      <c r="T533" s="126"/>
      <c r="U533" s="174"/>
      <c r="V533" s="101"/>
      <c r="W533" s="117"/>
      <c r="X533" s="101"/>
      <c r="Y533" s="117"/>
      <c r="Z533" s="101"/>
      <c r="AA533" s="117"/>
      <c r="AB533" s="126"/>
      <c r="AC533" s="175"/>
      <c r="AD533" s="128"/>
      <c r="AE533" s="129"/>
      <c r="AF533" s="128"/>
      <c r="AG533" s="130"/>
      <c r="AH533" s="141"/>
      <c r="AI533" s="234"/>
      <c r="AJ533" s="235"/>
      <c r="AK533" s="236"/>
      <c r="AL533" s="235"/>
      <c r="AM533" s="236"/>
      <c r="AN533" s="237"/>
      <c r="AO533" s="241"/>
      <c r="AP533" s="235"/>
      <c r="AQ533" s="236"/>
      <c r="AR533" s="235"/>
      <c r="AS533" s="236">
        <v>1.2229552469135803E-2</v>
      </c>
      <c r="AT533" s="238">
        <v>1.1390635667828526</v>
      </c>
      <c r="AU533" s="158"/>
    </row>
    <row r="534" spans="2:47" x14ac:dyDescent="0.25">
      <c r="B534" s="46" t="s">
        <v>386</v>
      </c>
      <c r="C534" s="10" t="s">
        <v>385</v>
      </c>
      <c r="D534" s="22"/>
      <c r="E534" s="28"/>
      <c r="F534" s="200"/>
      <c r="G534" s="282"/>
      <c r="H534" s="102"/>
      <c r="I534" s="102"/>
      <c r="J534" s="36"/>
      <c r="K534" s="269"/>
      <c r="L534" s="73"/>
      <c r="M534" s="135"/>
      <c r="N534" s="101"/>
      <c r="O534" s="117"/>
      <c r="P534" s="101"/>
      <c r="Q534" s="117"/>
      <c r="R534" s="101"/>
      <c r="S534" s="117"/>
      <c r="T534" s="126"/>
      <c r="U534" s="174"/>
      <c r="V534" s="101"/>
      <c r="W534" s="117"/>
      <c r="X534" s="101"/>
      <c r="Y534" s="117"/>
      <c r="Z534" s="101"/>
      <c r="AA534" s="117"/>
      <c r="AB534" s="126"/>
      <c r="AC534" s="175"/>
      <c r="AD534" s="128"/>
      <c r="AE534" s="129"/>
      <c r="AF534" s="128"/>
      <c r="AG534" s="130"/>
      <c r="AH534" s="141"/>
      <c r="AI534" s="234"/>
      <c r="AJ534" s="235"/>
      <c r="AK534" s="236"/>
      <c r="AL534" s="235"/>
      <c r="AM534" s="236"/>
      <c r="AN534" s="237"/>
      <c r="AO534" s="241"/>
      <c r="AP534" s="235"/>
      <c r="AQ534" s="236">
        <v>8.4571759259259263E-2</v>
      </c>
      <c r="AR534" s="235">
        <v>1.2930454786763408</v>
      </c>
      <c r="AS534" s="236"/>
      <c r="AT534" s="238"/>
      <c r="AU534" s="158"/>
    </row>
    <row r="535" spans="2:47" x14ac:dyDescent="0.25">
      <c r="B535" s="46" t="s">
        <v>390</v>
      </c>
      <c r="C535" s="10" t="s">
        <v>389</v>
      </c>
      <c r="D535" s="22"/>
      <c r="E535" s="28"/>
      <c r="F535" s="200"/>
      <c r="G535" s="282"/>
      <c r="H535" s="102"/>
      <c r="I535" s="102"/>
      <c r="J535" s="36"/>
      <c r="K535" s="269"/>
      <c r="L535" s="73"/>
      <c r="M535" s="135"/>
      <c r="N535" s="101"/>
      <c r="O535" s="117"/>
      <c r="P535" s="101"/>
      <c r="Q535" s="117"/>
      <c r="R535" s="101"/>
      <c r="S535" s="117"/>
      <c r="T535" s="126"/>
      <c r="U535" s="174"/>
      <c r="V535" s="101"/>
      <c r="W535" s="117"/>
      <c r="X535" s="101"/>
      <c r="Y535" s="117"/>
      <c r="Z535" s="101"/>
      <c r="AA535" s="117"/>
      <c r="AB535" s="126"/>
      <c r="AC535" s="175"/>
      <c r="AD535" s="128"/>
      <c r="AE535" s="129"/>
      <c r="AF535" s="128"/>
      <c r="AG535" s="130"/>
      <c r="AH535" s="141"/>
      <c r="AI535" s="234"/>
      <c r="AJ535" s="235"/>
      <c r="AK535" s="236"/>
      <c r="AL535" s="235"/>
      <c r="AM535" s="236"/>
      <c r="AN535" s="237"/>
      <c r="AO535" s="241"/>
      <c r="AP535" s="235"/>
      <c r="AQ535" s="236"/>
      <c r="AR535" s="235"/>
      <c r="AS535" s="236">
        <v>1.3752314814814814E-2</v>
      </c>
      <c r="AT535" s="238">
        <v>1.2808940314060873</v>
      </c>
      <c r="AU535" s="158"/>
    </row>
    <row r="536" spans="2:47" x14ac:dyDescent="0.25">
      <c r="B536" s="46" t="s">
        <v>395</v>
      </c>
      <c r="C536" s="10" t="s">
        <v>394</v>
      </c>
      <c r="D536" s="22"/>
      <c r="E536" s="28"/>
      <c r="F536" s="200"/>
      <c r="G536" s="282"/>
      <c r="H536" s="102"/>
      <c r="I536" s="102"/>
      <c r="J536" s="36"/>
      <c r="K536" s="269"/>
      <c r="L536" s="73"/>
      <c r="M536" s="135"/>
      <c r="N536" s="101"/>
      <c r="O536" s="117"/>
      <c r="P536" s="101"/>
      <c r="Q536" s="117"/>
      <c r="R536" s="101"/>
      <c r="S536" s="117"/>
      <c r="T536" s="126"/>
      <c r="U536" s="174"/>
      <c r="V536" s="101"/>
      <c r="W536" s="117"/>
      <c r="X536" s="101"/>
      <c r="Y536" s="117"/>
      <c r="Z536" s="101"/>
      <c r="AA536" s="117"/>
      <c r="AB536" s="126"/>
      <c r="AC536" s="175"/>
      <c r="AD536" s="128"/>
      <c r="AE536" s="129"/>
      <c r="AF536" s="128"/>
      <c r="AG536" s="130"/>
      <c r="AH536" s="141"/>
      <c r="AI536" s="234"/>
      <c r="AJ536" s="235"/>
      <c r="AK536" s="236"/>
      <c r="AL536" s="235"/>
      <c r="AM536" s="236"/>
      <c r="AN536" s="237"/>
      <c r="AO536" s="241"/>
      <c r="AP536" s="235"/>
      <c r="AQ536" s="236"/>
      <c r="AR536" s="235"/>
      <c r="AS536" s="236">
        <v>1.7719135802469137E-2</v>
      </c>
      <c r="AT536" s="238">
        <v>1.6503647274425961</v>
      </c>
      <c r="AU536" s="158"/>
    </row>
    <row r="537" spans="2:47" x14ac:dyDescent="0.25">
      <c r="B537" s="46" t="s">
        <v>397</v>
      </c>
      <c r="C537" s="10" t="s">
        <v>396</v>
      </c>
      <c r="D537" s="22"/>
      <c r="E537" s="28"/>
      <c r="F537" s="200"/>
      <c r="G537" s="282"/>
      <c r="H537" s="102"/>
      <c r="I537" s="102"/>
      <c r="J537" s="36"/>
      <c r="K537" s="269"/>
      <c r="L537" s="73"/>
      <c r="M537" s="135"/>
      <c r="N537" s="101"/>
      <c r="O537" s="117"/>
      <c r="P537" s="101"/>
      <c r="Q537" s="117"/>
      <c r="R537" s="101"/>
      <c r="S537" s="117"/>
      <c r="T537" s="126"/>
      <c r="U537" s="174"/>
      <c r="V537" s="101"/>
      <c r="W537" s="117"/>
      <c r="X537" s="101"/>
      <c r="Y537" s="117"/>
      <c r="Z537" s="101"/>
      <c r="AA537" s="117"/>
      <c r="AB537" s="126"/>
      <c r="AC537" s="175"/>
      <c r="AD537" s="128"/>
      <c r="AE537" s="129"/>
      <c r="AF537" s="128"/>
      <c r="AG537" s="130"/>
      <c r="AH537" s="141"/>
      <c r="AI537" s="234"/>
      <c r="AJ537" s="235"/>
      <c r="AK537" s="236"/>
      <c r="AL537" s="235"/>
      <c r="AM537" s="236"/>
      <c r="AN537" s="237"/>
      <c r="AO537" s="241"/>
      <c r="AP537" s="235"/>
      <c r="AQ537" s="236"/>
      <c r="AR537" s="235"/>
      <c r="AS537" s="236">
        <v>1.8451003086419754E-2</v>
      </c>
      <c r="AT537" s="238">
        <v>1.7185310287829245</v>
      </c>
      <c r="AU537" s="158"/>
    </row>
    <row r="538" spans="2:47" x14ac:dyDescent="0.25">
      <c r="B538" s="46" t="s">
        <v>407</v>
      </c>
      <c r="C538" s="10" t="s">
        <v>406</v>
      </c>
      <c r="D538" s="22"/>
      <c r="E538" s="28"/>
      <c r="F538" s="200"/>
      <c r="G538" s="282"/>
      <c r="H538" s="102"/>
      <c r="I538" s="102"/>
      <c r="J538" s="36"/>
      <c r="K538" s="269"/>
      <c r="L538" s="73"/>
      <c r="M538" s="135"/>
      <c r="N538" s="101"/>
      <c r="O538" s="117"/>
      <c r="P538" s="101"/>
      <c r="Q538" s="117"/>
      <c r="R538" s="101"/>
      <c r="S538" s="117"/>
      <c r="T538" s="126"/>
      <c r="U538" s="174"/>
      <c r="V538" s="101"/>
      <c r="W538" s="117"/>
      <c r="X538" s="101"/>
      <c r="Y538" s="117"/>
      <c r="Z538" s="101"/>
      <c r="AA538" s="117"/>
      <c r="AB538" s="126"/>
      <c r="AC538" s="175"/>
      <c r="AD538" s="128"/>
      <c r="AE538" s="129"/>
      <c r="AF538" s="128"/>
      <c r="AG538" s="130"/>
      <c r="AH538" s="141"/>
      <c r="AI538" s="234"/>
      <c r="AJ538" s="235"/>
      <c r="AK538" s="236"/>
      <c r="AL538" s="235"/>
      <c r="AM538" s="236"/>
      <c r="AN538" s="237"/>
      <c r="AO538" s="241"/>
      <c r="AP538" s="235"/>
      <c r="AQ538" s="236">
        <v>0.10790509259259258</v>
      </c>
      <c r="AR538" s="235">
        <v>1.6497964961953637</v>
      </c>
      <c r="AS538" s="236"/>
      <c r="AT538" s="238"/>
      <c r="AU538" s="158"/>
    </row>
    <row r="539" spans="2:47" x14ac:dyDescent="0.25">
      <c r="B539" s="46" t="s">
        <v>411</v>
      </c>
      <c r="C539" s="10" t="s">
        <v>410</v>
      </c>
      <c r="D539" s="22"/>
      <c r="E539" s="28"/>
      <c r="F539" s="200"/>
      <c r="G539" s="282"/>
      <c r="H539" s="102"/>
      <c r="I539" s="102"/>
      <c r="J539" s="36"/>
      <c r="K539" s="269"/>
      <c r="L539" s="73"/>
      <c r="M539" s="135"/>
      <c r="N539" s="101"/>
      <c r="O539" s="117"/>
      <c r="P539" s="101"/>
      <c r="Q539" s="117"/>
      <c r="R539" s="101"/>
      <c r="S539" s="117"/>
      <c r="T539" s="126"/>
      <c r="U539" s="174"/>
      <c r="V539" s="101"/>
      <c r="W539" s="117"/>
      <c r="X539" s="101"/>
      <c r="Y539" s="117"/>
      <c r="Z539" s="101"/>
      <c r="AA539" s="117"/>
      <c r="AB539" s="126"/>
      <c r="AC539" s="175"/>
      <c r="AD539" s="128"/>
      <c r="AE539" s="129"/>
      <c r="AF539" s="128"/>
      <c r="AG539" s="130"/>
      <c r="AH539" s="141"/>
      <c r="AI539" s="234"/>
      <c r="AJ539" s="235"/>
      <c r="AK539" s="236"/>
      <c r="AL539" s="235"/>
      <c r="AM539" s="236"/>
      <c r="AN539" s="237"/>
      <c r="AO539" s="241"/>
      <c r="AP539" s="235"/>
      <c r="AQ539" s="236">
        <v>9.3483796296296287E-2</v>
      </c>
      <c r="AR539" s="235">
        <v>1.4293045478676341</v>
      </c>
      <c r="AS539" s="236"/>
      <c r="AT539" s="238"/>
      <c r="AU539" s="158"/>
    </row>
    <row r="540" spans="2:47" x14ac:dyDescent="0.25">
      <c r="B540" s="46" t="s">
        <v>415</v>
      </c>
      <c r="C540" s="10" t="s">
        <v>414</v>
      </c>
      <c r="D540" s="22"/>
      <c r="E540" s="28"/>
      <c r="F540" s="200"/>
      <c r="G540" s="282"/>
      <c r="H540" s="102"/>
      <c r="I540" s="102"/>
      <c r="J540" s="36"/>
      <c r="K540" s="269"/>
      <c r="L540" s="73"/>
      <c r="M540" s="135"/>
      <c r="N540" s="101"/>
      <c r="O540" s="117"/>
      <c r="P540" s="101"/>
      <c r="Q540" s="117"/>
      <c r="R540" s="101"/>
      <c r="S540" s="117"/>
      <c r="T540" s="126"/>
      <c r="U540" s="174"/>
      <c r="V540" s="101"/>
      <c r="W540" s="117"/>
      <c r="X540" s="101"/>
      <c r="Y540" s="117"/>
      <c r="Z540" s="101"/>
      <c r="AA540" s="117"/>
      <c r="AB540" s="126"/>
      <c r="AC540" s="175"/>
      <c r="AD540" s="128"/>
      <c r="AE540" s="129"/>
      <c r="AF540" s="128"/>
      <c r="AG540" s="130"/>
      <c r="AH540" s="141"/>
      <c r="AI540" s="234"/>
      <c r="AJ540" s="235"/>
      <c r="AK540" s="236"/>
      <c r="AL540" s="235"/>
      <c r="AM540" s="236"/>
      <c r="AN540" s="237"/>
      <c r="AO540" s="241"/>
      <c r="AP540" s="235"/>
      <c r="AQ540" s="236">
        <v>0.1082175925925926</v>
      </c>
      <c r="AR540" s="235">
        <v>1.6545744116085652</v>
      </c>
      <c r="AS540" s="236"/>
      <c r="AT540" s="238"/>
      <c r="AU540" s="158"/>
    </row>
    <row r="541" spans="2:47" x14ac:dyDescent="0.25">
      <c r="B541" s="46" t="s">
        <v>417</v>
      </c>
      <c r="C541" s="10" t="s">
        <v>416</v>
      </c>
      <c r="D541" s="22"/>
      <c r="E541" s="28"/>
      <c r="F541" s="200"/>
      <c r="G541" s="282"/>
      <c r="H541" s="102"/>
      <c r="I541" s="102"/>
      <c r="J541" s="36"/>
      <c r="K541" s="269"/>
      <c r="L541" s="73"/>
      <c r="M541" s="135"/>
      <c r="N541" s="101"/>
      <c r="O541" s="117"/>
      <c r="P541" s="101"/>
      <c r="Q541" s="117"/>
      <c r="R541" s="101"/>
      <c r="S541" s="117"/>
      <c r="T541" s="126"/>
      <c r="U541" s="174"/>
      <c r="V541" s="101"/>
      <c r="W541" s="117"/>
      <c r="X541" s="101"/>
      <c r="Y541" s="117"/>
      <c r="Z541" s="101"/>
      <c r="AA541" s="117"/>
      <c r="AB541" s="126"/>
      <c r="AC541" s="175"/>
      <c r="AD541" s="128"/>
      <c r="AE541" s="129"/>
      <c r="AF541" s="128"/>
      <c r="AG541" s="130"/>
      <c r="AH541" s="141"/>
      <c r="AI541" s="234"/>
      <c r="AJ541" s="235"/>
      <c r="AK541" s="236"/>
      <c r="AL541" s="235"/>
      <c r="AM541" s="236"/>
      <c r="AN541" s="237"/>
      <c r="AO541" s="241"/>
      <c r="AP541" s="235"/>
      <c r="AQ541" s="236">
        <v>0.10084490740740741</v>
      </c>
      <c r="AR541" s="235">
        <v>1.5418509998230405</v>
      </c>
      <c r="AS541" s="236"/>
      <c r="AT541" s="238"/>
      <c r="AU541" s="158"/>
    </row>
    <row r="542" spans="2:47" x14ac:dyDescent="0.25">
      <c r="B542" s="60" t="s">
        <v>841</v>
      </c>
      <c r="C542" s="10" t="s">
        <v>822</v>
      </c>
      <c r="D542" s="22"/>
      <c r="E542" s="28"/>
      <c r="F542" s="200"/>
      <c r="G542" s="282"/>
      <c r="H542" s="102"/>
      <c r="I542" s="102"/>
      <c r="J542" s="36"/>
      <c r="K542" s="269"/>
      <c r="L542" s="73"/>
      <c r="M542" s="135"/>
      <c r="N542" s="101"/>
      <c r="O542" s="117"/>
      <c r="P542" s="101"/>
      <c r="Q542" s="117"/>
      <c r="R542" s="101"/>
      <c r="S542" s="117"/>
      <c r="T542" s="126"/>
      <c r="U542" s="174"/>
      <c r="V542" s="101"/>
      <c r="W542" s="117"/>
      <c r="X542" s="101"/>
      <c r="Y542" s="117"/>
      <c r="Z542" s="101"/>
      <c r="AA542" s="117"/>
      <c r="AB542" s="126"/>
      <c r="AC542" s="175"/>
      <c r="AD542" s="128"/>
      <c r="AE542" s="129"/>
      <c r="AF542" s="128"/>
      <c r="AG542" s="130"/>
      <c r="AH542" s="141"/>
      <c r="AI542" s="234"/>
      <c r="AJ542" s="235"/>
      <c r="AK542" s="236"/>
      <c r="AL542" s="235"/>
      <c r="AM542" s="236">
        <v>1.1071759259259259E-2</v>
      </c>
      <c r="AN542" s="237">
        <v>1</v>
      </c>
      <c r="AO542" s="241"/>
      <c r="AP542" s="235"/>
      <c r="AQ542" s="236"/>
      <c r="AR542" s="235"/>
      <c r="AS542" s="236"/>
      <c r="AT542" s="238"/>
      <c r="AU542" s="158"/>
    </row>
    <row r="543" spans="2:47" x14ac:dyDescent="0.25">
      <c r="B543" s="46" t="s">
        <v>433</v>
      </c>
      <c r="C543" s="10" t="s">
        <v>432</v>
      </c>
      <c r="D543" s="22"/>
      <c r="E543" s="28"/>
      <c r="F543" s="200"/>
      <c r="G543" s="282"/>
      <c r="H543" s="102"/>
      <c r="I543" s="102"/>
      <c r="J543" s="36"/>
      <c r="K543" s="269"/>
      <c r="L543" s="73"/>
      <c r="M543" s="135"/>
      <c r="N543" s="101"/>
      <c r="O543" s="117"/>
      <c r="P543" s="101"/>
      <c r="Q543" s="117"/>
      <c r="R543" s="101"/>
      <c r="S543" s="117"/>
      <c r="T543" s="126"/>
      <c r="U543" s="174"/>
      <c r="V543" s="101"/>
      <c r="W543" s="117"/>
      <c r="X543" s="101"/>
      <c r="Y543" s="117"/>
      <c r="Z543" s="101"/>
      <c r="AA543" s="117"/>
      <c r="AB543" s="126"/>
      <c r="AC543" s="175"/>
      <c r="AD543" s="128"/>
      <c r="AE543" s="129"/>
      <c r="AF543" s="128"/>
      <c r="AG543" s="130"/>
      <c r="AH543" s="141"/>
      <c r="AI543" s="234"/>
      <c r="AJ543" s="235"/>
      <c r="AK543" s="236"/>
      <c r="AL543" s="235"/>
      <c r="AM543" s="236"/>
      <c r="AN543" s="237"/>
      <c r="AO543" s="241"/>
      <c r="AP543" s="235"/>
      <c r="AQ543" s="236"/>
      <c r="AR543" s="235"/>
      <c r="AS543" s="236">
        <v>1.4731481481481483E-2</v>
      </c>
      <c r="AT543" s="238">
        <v>1.372093858924144</v>
      </c>
      <c r="AU543" s="158"/>
    </row>
    <row r="544" spans="2:47" x14ac:dyDescent="0.25">
      <c r="B544" s="46" t="s">
        <v>435</v>
      </c>
      <c r="C544" s="10" t="s">
        <v>434</v>
      </c>
      <c r="D544" s="22"/>
      <c r="E544" s="28"/>
      <c r="F544" s="200"/>
      <c r="G544" s="282"/>
      <c r="H544" s="102"/>
      <c r="I544" s="102"/>
      <c r="J544" s="36"/>
      <c r="K544" s="269"/>
      <c r="L544" s="73"/>
      <c r="M544" s="135"/>
      <c r="N544" s="101"/>
      <c r="O544" s="117"/>
      <c r="P544" s="101"/>
      <c r="Q544" s="117"/>
      <c r="R544" s="101"/>
      <c r="S544" s="117"/>
      <c r="T544" s="126"/>
      <c r="U544" s="174"/>
      <c r="V544" s="101"/>
      <c r="W544" s="117"/>
      <c r="X544" s="101"/>
      <c r="Y544" s="117"/>
      <c r="Z544" s="101"/>
      <c r="AA544" s="117"/>
      <c r="AB544" s="126"/>
      <c r="AC544" s="175"/>
      <c r="AD544" s="128"/>
      <c r="AE544" s="129"/>
      <c r="AF544" s="128"/>
      <c r="AG544" s="130"/>
      <c r="AH544" s="141"/>
      <c r="AI544" s="234">
        <v>5.9583333333333328E-2</v>
      </c>
      <c r="AJ544" s="235">
        <v>1.3746328437917221</v>
      </c>
      <c r="AK544" s="236"/>
      <c r="AL544" s="235"/>
      <c r="AM544" s="236"/>
      <c r="AN544" s="237"/>
      <c r="AO544" s="241">
        <v>5.4189814814814809E-2</v>
      </c>
      <c r="AP544" s="235">
        <v>1.2702116115029842</v>
      </c>
      <c r="AQ544" s="236"/>
      <c r="AR544" s="235"/>
      <c r="AS544" s="236"/>
      <c r="AT544" s="238"/>
      <c r="AU544" s="158"/>
    </row>
    <row r="545" spans="2:47" x14ac:dyDescent="0.25">
      <c r="B545" s="46" t="s">
        <v>437</v>
      </c>
      <c r="C545" s="10" t="s">
        <v>436</v>
      </c>
      <c r="D545" s="22"/>
      <c r="E545" s="28"/>
      <c r="F545" s="200"/>
      <c r="G545" s="282"/>
      <c r="H545" s="102"/>
      <c r="I545" s="102"/>
      <c r="J545" s="36"/>
      <c r="K545" s="269"/>
      <c r="L545" s="73"/>
      <c r="M545" s="135"/>
      <c r="N545" s="101"/>
      <c r="O545" s="117"/>
      <c r="P545" s="101"/>
      <c r="Q545" s="117"/>
      <c r="R545" s="101"/>
      <c r="S545" s="117"/>
      <c r="T545" s="126"/>
      <c r="U545" s="174"/>
      <c r="V545" s="101"/>
      <c r="W545" s="117"/>
      <c r="X545" s="101"/>
      <c r="Y545" s="117"/>
      <c r="Z545" s="101"/>
      <c r="AA545" s="117"/>
      <c r="AB545" s="126"/>
      <c r="AC545" s="175"/>
      <c r="AD545" s="128"/>
      <c r="AE545" s="129"/>
      <c r="AF545" s="128"/>
      <c r="AG545" s="130"/>
      <c r="AH545" s="141"/>
      <c r="AI545" s="234"/>
      <c r="AJ545" s="235"/>
      <c r="AK545" s="236"/>
      <c r="AL545" s="235"/>
      <c r="AM545" s="236"/>
      <c r="AN545" s="237"/>
      <c r="AO545" s="241">
        <v>6.4201388888888891E-2</v>
      </c>
      <c r="AP545" s="235">
        <v>1.5048833423765602</v>
      </c>
      <c r="AQ545" s="236"/>
      <c r="AR545" s="235"/>
      <c r="AS545" s="236"/>
      <c r="AT545" s="238"/>
      <c r="AU545" s="158"/>
    </row>
    <row r="546" spans="2:47" x14ac:dyDescent="0.25">
      <c r="B546" s="46" t="s">
        <v>441</v>
      </c>
      <c r="C546" s="10" t="s">
        <v>440</v>
      </c>
      <c r="D546" s="22"/>
      <c r="E546" s="28"/>
      <c r="F546" s="200"/>
      <c r="G546" s="282"/>
      <c r="H546" s="102"/>
      <c r="I546" s="102"/>
      <c r="J546" s="36"/>
      <c r="K546" s="269"/>
      <c r="L546" s="73"/>
      <c r="M546" s="135"/>
      <c r="N546" s="101"/>
      <c r="O546" s="117"/>
      <c r="P546" s="101"/>
      <c r="Q546" s="117"/>
      <c r="R546" s="101"/>
      <c r="S546" s="117"/>
      <c r="T546" s="126"/>
      <c r="U546" s="174"/>
      <c r="V546" s="101"/>
      <c r="W546" s="117"/>
      <c r="X546" s="101"/>
      <c r="Y546" s="117"/>
      <c r="Z546" s="101"/>
      <c r="AA546" s="117"/>
      <c r="AB546" s="126"/>
      <c r="AC546" s="175"/>
      <c r="AD546" s="128"/>
      <c r="AE546" s="129"/>
      <c r="AF546" s="128"/>
      <c r="AG546" s="130"/>
      <c r="AH546" s="141"/>
      <c r="AI546" s="234"/>
      <c r="AJ546" s="235"/>
      <c r="AK546" s="236"/>
      <c r="AL546" s="235"/>
      <c r="AM546" s="236"/>
      <c r="AN546" s="237"/>
      <c r="AO546" s="241"/>
      <c r="AP546" s="235"/>
      <c r="AQ546" s="236">
        <v>9.403935185185186E-2</v>
      </c>
      <c r="AR546" s="235">
        <v>1.4377986197133255</v>
      </c>
      <c r="AS546" s="236"/>
      <c r="AT546" s="238"/>
      <c r="AU546" s="158"/>
    </row>
    <row r="547" spans="2:47" x14ac:dyDescent="0.25">
      <c r="B547" s="46" t="s">
        <v>443</v>
      </c>
      <c r="C547" s="10" t="s">
        <v>442</v>
      </c>
      <c r="D547" s="22"/>
      <c r="E547" s="28"/>
      <c r="F547" s="200"/>
      <c r="G547" s="282"/>
      <c r="H547" s="102"/>
      <c r="I547" s="102"/>
      <c r="J547" s="36"/>
      <c r="K547" s="269"/>
      <c r="L547" s="73"/>
      <c r="M547" s="135"/>
      <c r="N547" s="101"/>
      <c r="O547" s="117"/>
      <c r="P547" s="101"/>
      <c r="Q547" s="117"/>
      <c r="R547" s="101"/>
      <c r="S547" s="117"/>
      <c r="T547" s="126"/>
      <c r="U547" s="174"/>
      <c r="V547" s="101"/>
      <c r="W547" s="117"/>
      <c r="X547" s="101"/>
      <c r="Y547" s="117"/>
      <c r="Z547" s="101"/>
      <c r="AA547" s="117"/>
      <c r="AB547" s="126"/>
      <c r="AC547" s="175"/>
      <c r="AD547" s="128"/>
      <c r="AE547" s="129"/>
      <c r="AF547" s="128"/>
      <c r="AG547" s="130"/>
      <c r="AH547" s="141"/>
      <c r="AI547" s="234"/>
      <c r="AJ547" s="235"/>
      <c r="AK547" s="236"/>
      <c r="AL547" s="235"/>
      <c r="AM547" s="236"/>
      <c r="AN547" s="237"/>
      <c r="AO547" s="241"/>
      <c r="AP547" s="235"/>
      <c r="AQ547" s="236"/>
      <c r="AR547" s="235"/>
      <c r="AS547" s="236">
        <v>1.3643904320987653E-2</v>
      </c>
      <c r="AT547" s="238">
        <v>1.270796650975601</v>
      </c>
      <c r="AU547" s="158"/>
    </row>
    <row r="548" spans="2:47" x14ac:dyDescent="0.25">
      <c r="B548" s="46" t="s">
        <v>445</v>
      </c>
      <c r="C548" s="10" t="s">
        <v>444</v>
      </c>
      <c r="D548" s="22">
        <v>1980</v>
      </c>
      <c r="E548" s="28"/>
      <c r="F548" s="200"/>
      <c r="G548" s="282"/>
      <c r="H548" s="102"/>
      <c r="I548" s="102"/>
      <c r="J548" s="36"/>
      <c r="K548" s="269"/>
      <c r="L548" s="73"/>
      <c r="M548" s="135"/>
      <c r="N548" s="101"/>
      <c r="O548" s="117" t="s">
        <v>592</v>
      </c>
      <c r="P548" s="101">
        <v>0</v>
      </c>
      <c r="Q548" s="117"/>
      <c r="R548" s="101"/>
      <c r="S548" s="117"/>
      <c r="T548" s="126"/>
      <c r="U548" s="174"/>
      <c r="V548" s="101"/>
      <c r="W548" s="117"/>
      <c r="X548" s="101"/>
      <c r="Y548" s="117"/>
      <c r="Z548" s="101"/>
      <c r="AA548" s="117"/>
      <c r="AB548" s="126"/>
      <c r="AC548" s="175"/>
      <c r="AD548" s="128"/>
      <c r="AE548" s="129" t="s">
        <v>592</v>
      </c>
      <c r="AF548" s="128"/>
      <c r="AG548" s="130"/>
      <c r="AH548" s="141"/>
      <c r="AI548" s="234"/>
      <c r="AJ548" s="235"/>
      <c r="AK548" s="236">
        <v>6.025462962962963E-2</v>
      </c>
      <c r="AL548" s="235">
        <v>1.3599791013584119</v>
      </c>
      <c r="AM548" s="236"/>
      <c r="AN548" s="237"/>
      <c r="AO548" s="241"/>
      <c r="AP548" s="235"/>
      <c r="AQ548" s="236"/>
      <c r="AR548" s="235"/>
      <c r="AS548" s="236"/>
      <c r="AT548" s="238"/>
      <c r="AU548" s="158"/>
    </row>
    <row r="549" spans="2:47" x14ac:dyDescent="0.25">
      <c r="B549" s="46" t="s">
        <v>447</v>
      </c>
      <c r="C549" s="10" t="s">
        <v>446</v>
      </c>
      <c r="D549" s="22"/>
      <c r="E549" s="28"/>
      <c r="F549" s="200"/>
      <c r="G549" s="282"/>
      <c r="H549" s="102"/>
      <c r="I549" s="102"/>
      <c r="J549" s="36"/>
      <c r="K549" s="269"/>
      <c r="L549" s="73"/>
      <c r="M549" s="135"/>
      <c r="N549" s="101"/>
      <c r="O549" s="117"/>
      <c r="P549" s="101"/>
      <c r="Q549" s="117"/>
      <c r="R549" s="101"/>
      <c r="S549" s="117"/>
      <c r="T549" s="126"/>
      <c r="U549" s="174"/>
      <c r="V549" s="101"/>
      <c r="W549" s="117"/>
      <c r="X549" s="101"/>
      <c r="Y549" s="117"/>
      <c r="Z549" s="101"/>
      <c r="AA549" s="117"/>
      <c r="AB549" s="126"/>
      <c r="AC549" s="175"/>
      <c r="AD549" s="128"/>
      <c r="AE549" s="129"/>
      <c r="AF549" s="128"/>
      <c r="AG549" s="130"/>
      <c r="AH549" s="141"/>
      <c r="AI549" s="234"/>
      <c r="AJ549" s="235"/>
      <c r="AK549" s="236"/>
      <c r="AL549" s="235"/>
      <c r="AM549" s="236"/>
      <c r="AN549" s="237"/>
      <c r="AO549" s="241"/>
      <c r="AP549" s="235"/>
      <c r="AQ549" s="236"/>
      <c r="AR549" s="235"/>
      <c r="AS549" s="236">
        <v>1.5100694444444444E-2</v>
      </c>
      <c r="AT549" s="238">
        <v>1.4064824463688959</v>
      </c>
      <c r="AU549" s="158"/>
    </row>
    <row r="550" spans="2:47" x14ac:dyDescent="0.25">
      <c r="B550" s="46" t="s">
        <v>449</v>
      </c>
      <c r="C550" s="10" t="s">
        <v>448</v>
      </c>
      <c r="D550" s="22"/>
      <c r="E550" s="28"/>
      <c r="F550" s="200"/>
      <c r="G550" s="282"/>
      <c r="H550" s="102"/>
      <c r="I550" s="102"/>
      <c r="J550" s="36"/>
      <c r="K550" s="269"/>
      <c r="L550" s="73"/>
      <c r="M550" s="135"/>
      <c r="N550" s="101"/>
      <c r="O550" s="117"/>
      <c r="P550" s="101"/>
      <c r="Q550" s="117"/>
      <c r="R550" s="101"/>
      <c r="S550" s="117"/>
      <c r="T550" s="126"/>
      <c r="U550" s="174"/>
      <c r="V550" s="101"/>
      <c r="W550" s="117"/>
      <c r="X550" s="101"/>
      <c r="Y550" s="117"/>
      <c r="Z550" s="101"/>
      <c r="AA550" s="117"/>
      <c r="AB550" s="126"/>
      <c r="AC550" s="175"/>
      <c r="AD550" s="128"/>
      <c r="AE550" s="129"/>
      <c r="AF550" s="128"/>
      <c r="AG550" s="130"/>
      <c r="AH550" s="141"/>
      <c r="AI550" s="234"/>
      <c r="AJ550" s="235"/>
      <c r="AK550" s="236"/>
      <c r="AL550" s="235"/>
      <c r="AM550" s="236">
        <v>1.9181712962962963E-2</v>
      </c>
      <c r="AN550" s="237">
        <v>1.7324900689943552</v>
      </c>
      <c r="AO550" s="241"/>
      <c r="AP550" s="235"/>
      <c r="AQ550" s="236"/>
      <c r="AR550" s="235"/>
      <c r="AS550" s="236">
        <v>2.0657407407407409E-2</v>
      </c>
      <c r="AT550" s="238">
        <v>1.9240360774731398</v>
      </c>
      <c r="AU550" s="158"/>
    </row>
    <row r="551" spans="2:47" x14ac:dyDescent="0.25">
      <c r="B551" s="60" t="s">
        <v>851</v>
      </c>
      <c r="C551" s="10" t="s">
        <v>832</v>
      </c>
      <c r="D551" s="22"/>
      <c r="E551" s="28"/>
      <c r="F551" s="200"/>
      <c r="G551" s="282"/>
      <c r="H551" s="102"/>
      <c r="I551" s="102"/>
      <c r="J551" s="36"/>
      <c r="K551" s="269"/>
      <c r="L551" s="73"/>
      <c r="M551" s="135"/>
      <c r="N551" s="101"/>
      <c r="O551" s="117"/>
      <c r="P551" s="101"/>
      <c r="Q551" s="117"/>
      <c r="R551" s="101"/>
      <c r="S551" s="117"/>
      <c r="T551" s="126"/>
      <c r="U551" s="174"/>
      <c r="V551" s="101"/>
      <c r="W551" s="117"/>
      <c r="X551" s="101"/>
      <c r="Y551" s="117"/>
      <c r="Z551" s="101"/>
      <c r="AA551" s="117"/>
      <c r="AB551" s="126"/>
      <c r="AC551" s="175"/>
      <c r="AD551" s="128"/>
      <c r="AE551" s="129"/>
      <c r="AF551" s="128"/>
      <c r="AG551" s="130"/>
      <c r="AH551" s="141"/>
      <c r="AI551" s="234"/>
      <c r="AJ551" s="235"/>
      <c r="AK551" s="236"/>
      <c r="AL551" s="235"/>
      <c r="AM551" s="236">
        <v>1.7271990740740741E-2</v>
      </c>
      <c r="AN551" s="237">
        <v>1.560004181476061</v>
      </c>
      <c r="AO551" s="241"/>
      <c r="AP551" s="235"/>
      <c r="AQ551" s="236"/>
      <c r="AR551" s="235"/>
      <c r="AS551" s="236"/>
      <c r="AT551" s="238"/>
      <c r="AU551" s="158"/>
    </row>
    <row r="552" spans="2:47" x14ac:dyDescent="0.25">
      <c r="B552" s="46" t="s">
        <v>463</v>
      </c>
      <c r="C552" s="10" t="s">
        <v>462</v>
      </c>
      <c r="D552" s="22"/>
      <c r="E552" s="28"/>
      <c r="F552" s="200"/>
      <c r="G552" s="282"/>
      <c r="H552" s="102"/>
      <c r="I552" s="102"/>
      <c r="J552" s="36"/>
      <c r="K552" s="269"/>
      <c r="L552" s="73"/>
      <c r="M552" s="135"/>
      <c r="N552" s="101"/>
      <c r="O552" s="117"/>
      <c r="P552" s="101"/>
      <c r="Q552" s="117"/>
      <c r="R552" s="101"/>
      <c r="S552" s="117"/>
      <c r="T552" s="126"/>
      <c r="U552" s="174"/>
      <c r="V552" s="101"/>
      <c r="W552" s="117"/>
      <c r="X552" s="101"/>
      <c r="Y552" s="117"/>
      <c r="Z552" s="101"/>
      <c r="AA552" s="117"/>
      <c r="AB552" s="126"/>
      <c r="AC552" s="175"/>
      <c r="AD552" s="128"/>
      <c r="AE552" s="129"/>
      <c r="AF552" s="128"/>
      <c r="AG552" s="130"/>
      <c r="AH552" s="141"/>
      <c r="AI552" s="234">
        <v>7.6689814814814808E-2</v>
      </c>
      <c r="AJ552" s="235">
        <v>1.7692923898531374</v>
      </c>
      <c r="AK552" s="236"/>
      <c r="AL552" s="235"/>
      <c r="AM552" s="236"/>
      <c r="AN552" s="237"/>
      <c r="AO552" s="241">
        <v>8.1250000000000003E-2</v>
      </c>
      <c r="AP552" s="235">
        <v>1.9045035268583834</v>
      </c>
      <c r="AQ552" s="236"/>
      <c r="AR552" s="235"/>
      <c r="AS552" s="236"/>
      <c r="AT552" s="238"/>
      <c r="AU552" s="158"/>
    </row>
    <row r="553" spans="2:47" x14ac:dyDescent="0.25">
      <c r="B553" s="46" t="s">
        <v>465</v>
      </c>
      <c r="C553" s="10" t="s">
        <v>464</v>
      </c>
      <c r="D553" s="22"/>
      <c r="E553" s="28"/>
      <c r="F553" s="200"/>
      <c r="G553" s="282"/>
      <c r="H553" s="102"/>
      <c r="I553" s="102"/>
      <c r="J553" s="36"/>
      <c r="K553" s="269"/>
      <c r="L553" s="73"/>
      <c r="M553" s="135"/>
      <c r="N553" s="101"/>
      <c r="O553" s="117"/>
      <c r="P553" s="101"/>
      <c r="Q553" s="117"/>
      <c r="R553" s="101"/>
      <c r="S553" s="117"/>
      <c r="T553" s="126"/>
      <c r="U553" s="174"/>
      <c r="V553" s="101"/>
      <c r="W553" s="117"/>
      <c r="X553" s="101"/>
      <c r="Y553" s="117"/>
      <c r="Z553" s="101"/>
      <c r="AA553" s="117"/>
      <c r="AB553" s="126"/>
      <c r="AC553" s="175"/>
      <c r="AD553" s="128"/>
      <c r="AE553" s="129"/>
      <c r="AF553" s="128"/>
      <c r="AG553" s="130"/>
      <c r="AH553" s="141"/>
      <c r="AI553" s="234"/>
      <c r="AJ553" s="235"/>
      <c r="AK553" s="236">
        <v>5.0578703703703709E-2</v>
      </c>
      <c r="AL553" s="235">
        <v>1.1415882967607109</v>
      </c>
      <c r="AM553" s="236"/>
      <c r="AN553" s="237"/>
      <c r="AO553" s="241"/>
      <c r="AP553" s="235"/>
      <c r="AQ553" s="236">
        <v>7.8981481481481486E-2</v>
      </c>
      <c r="AR553" s="235">
        <v>1.2075738807290748</v>
      </c>
      <c r="AS553" s="236">
        <v>1.3946759259259261E-2</v>
      </c>
      <c r="AT553" s="238">
        <v>1.2990046354522264</v>
      </c>
      <c r="AU553" s="158"/>
    </row>
    <row r="554" spans="2:47" x14ac:dyDescent="0.25">
      <c r="B554" s="46" t="s">
        <v>467</v>
      </c>
      <c r="C554" s="10" t="s">
        <v>466</v>
      </c>
      <c r="D554" s="22"/>
      <c r="E554" s="28"/>
      <c r="F554" s="200"/>
      <c r="G554" s="282"/>
      <c r="H554" s="102"/>
      <c r="I554" s="102"/>
      <c r="J554" s="36"/>
      <c r="K554" s="269"/>
      <c r="L554" s="73"/>
      <c r="M554" s="135"/>
      <c r="N554" s="101"/>
      <c r="O554" s="117"/>
      <c r="P554" s="101"/>
      <c r="Q554" s="117"/>
      <c r="R554" s="101"/>
      <c r="S554" s="117"/>
      <c r="T554" s="126"/>
      <c r="U554" s="174"/>
      <c r="V554" s="101"/>
      <c r="W554" s="117"/>
      <c r="X554" s="101"/>
      <c r="Y554" s="117"/>
      <c r="Z554" s="101"/>
      <c r="AA554" s="117"/>
      <c r="AB554" s="126"/>
      <c r="AC554" s="175"/>
      <c r="AD554" s="128"/>
      <c r="AE554" s="129"/>
      <c r="AF554" s="128"/>
      <c r="AG554" s="130"/>
      <c r="AH554" s="141"/>
      <c r="AI554" s="234">
        <v>7.0810185185185184E-2</v>
      </c>
      <c r="AJ554" s="235">
        <v>1.6336448598130842</v>
      </c>
      <c r="AK554" s="236"/>
      <c r="AL554" s="235"/>
      <c r="AM554" s="236"/>
      <c r="AN554" s="237"/>
      <c r="AO554" s="241"/>
      <c r="AP554" s="235"/>
      <c r="AQ554" s="236"/>
      <c r="AR554" s="235"/>
      <c r="AS554" s="236">
        <v>1.289081790123457E-2</v>
      </c>
      <c r="AT554" s="238">
        <v>1.2006539940349998</v>
      </c>
      <c r="AU554" s="158"/>
    </row>
    <row r="555" spans="2:47" x14ac:dyDescent="0.25">
      <c r="B555" s="46" t="s">
        <v>473</v>
      </c>
      <c r="C555" s="10" t="s">
        <v>472</v>
      </c>
      <c r="D555" s="22"/>
      <c r="E555" s="28"/>
      <c r="F555" s="200"/>
      <c r="G555" s="282"/>
      <c r="H555" s="102"/>
      <c r="I555" s="102"/>
      <c r="J555" s="36"/>
      <c r="K555" s="269"/>
      <c r="L555" s="73"/>
      <c r="M555" s="135"/>
      <c r="N555" s="101"/>
      <c r="O555" s="117"/>
      <c r="P555" s="101"/>
      <c r="Q555" s="117"/>
      <c r="R555" s="101"/>
      <c r="S555" s="117"/>
      <c r="T555" s="126"/>
      <c r="U555" s="174"/>
      <c r="V555" s="101"/>
      <c r="W555" s="117"/>
      <c r="X555" s="101"/>
      <c r="Y555" s="117"/>
      <c r="Z555" s="101"/>
      <c r="AA555" s="117"/>
      <c r="AB555" s="126"/>
      <c r="AC555" s="175"/>
      <c r="AD555" s="128"/>
      <c r="AE555" s="129"/>
      <c r="AF555" s="128"/>
      <c r="AG555" s="130"/>
      <c r="AH555" s="141"/>
      <c r="AI555" s="234"/>
      <c r="AJ555" s="235"/>
      <c r="AK555" s="236"/>
      <c r="AL555" s="235"/>
      <c r="AM555" s="236"/>
      <c r="AN555" s="237"/>
      <c r="AO555" s="241"/>
      <c r="AP555" s="235"/>
      <c r="AQ555" s="236"/>
      <c r="AR555" s="235"/>
      <c r="AS555" s="236">
        <v>1.9335262345679009E-2</v>
      </c>
      <c r="AT555" s="238">
        <v>1.800891156707032</v>
      </c>
      <c r="AU555" s="158"/>
    </row>
    <row r="556" spans="2:47" x14ac:dyDescent="0.25">
      <c r="B556" s="46" t="s">
        <v>475</v>
      </c>
      <c r="C556" s="10" t="s">
        <v>474</v>
      </c>
      <c r="D556" s="22"/>
      <c r="E556" s="28"/>
      <c r="F556" s="200"/>
      <c r="G556" s="282"/>
      <c r="H556" s="102"/>
      <c r="I556" s="102"/>
      <c r="J556" s="36"/>
      <c r="K556" s="269"/>
      <c r="L556" s="73"/>
      <c r="M556" s="135"/>
      <c r="N556" s="101"/>
      <c r="O556" s="117"/>
      <c r="P556" s="101"/>
      <c r="Q556" s="117"/>
      <c r="R556" s="101"/>
      <c r="S556" s="117"/>
      <c r="T556" s="126"/>
      <c r="U556" s="174"/>
      <c r="V556" s="101"/>
      <c r="W556" s="117"/>
      <c r="X556" s="101"/>
      <c r="Y556" s="117"/>
      <c r="Z556" s="101"/>
      <c r="AA556" s="117"/>
      <c r="AB556" s="126"/>
      <c r="AC556" s="175"/>
      <c r="AD556" s="128"/>
      <c r="AE556" s="129"/>
      <c r="AF556" s="128"/>
      <c r="AG556" s="130"/>
      <c r="AH556" s="141"/>
      <c r="AI556" s="234"/>
      <c r="AJ556" s="235"/>
      <c r="AK556" s="236"/>
      <c r="AL556" s="235"/>
      <c r="AM556" s="236"/>
      <c r="AN556" s="237"/>
      <c r="AO556" s="241">
        <v>6.1701388888888896E-2</v>
      </c>
      <c r="AP556" s="235">
        <v>1.4462832338578409</v>
      </c>
      <c r="AQ556" s="236"/>
      <c r="AR556" s="235"/>
      <c r="AS556" s="236"/>
      <c r="AT556" s="238"/>
      <c r="AU556" s="158"/>
    </row>
    <row r="557" spans="2:47" x14ac:dyDescent="0.25">
      <c r="B557" s="60" t="s">
        <v>853</v>
      </c>
      <c r="C557" s="10" t="s">
        <v>834</v>
      </c>
      <c r="D557" s="22"/>
      <c r="E557" s="28"/>
      <c r="F557" s="200"/>
      <c r="G557" s="282"/>
      <c r="H557" s="102"/>
      <c r="I557" s="102"/>
      <c r="J557" s="36"/>
      <c r="K557" s="269"/>
      <c r="L557" s="73"/>
      <c r="M557" s="135"/>
      <c r="N557" s="101"/>
      <c r="O557" s="117"/>
      <c r="P557" s="101"/>
      <c r="Q557" s="117"/>
      <c r="R557" s="101"/>
      <c r="S557" s="117"/>
      <c r="T557" s="126"/>
      <c r="U557" s="174"/>
      <c r="V557" s="101"/>
      <c r="W557" s="117"/>
      <c r="X557" s="101"/>
      <c r="Y557" s="117"/>
      <c r="Z557" s="101"/>
      <c r="AA557" s="117"/>
      <c r="AB557" s="126"/>
      <c r="AC557" s="175"/>
      <c r="AD557" s="128"/>
      <c r="AE557" s="129"/>
      <c r="AF557" s="128"/>
      <c r="AG557" s="130"/>
      <c r="AH557" s="141"/>
      <c r="AI557" s="234"/>
      <c r="AJ557" s="235"/>
      <c r="AK557" s="236"/>
      <c r="AL557" s="235"/>
      <c r="AM557" s="236">
        <v>1.7841435185185186E-2</v>
      </c>
      <c r="AN557" s="237">
        <v>1.6114363370269706</v>
      </c>
      <c r="AO557" s="241"/>
      <c r="AP557" s="235"/>
      <c r="AQ557" s="236"/>
      <c r="AR557" s="235"/>
      <c r="AS557" s="236"/>
      <c r="AT557" s="238"/>
      <c r="AU557" s="158"/>
    </row>
    <row r="558" spans="2:47" x14ac:dyDescent="0.25">
      <c r="B558" s="60" t="s">
        <v>858</v>
      </c>
      <c r="C558" s="10" t="s">
        <v>839</v>
      </c>
      <c r="D558" s="22"/>
      <c r="E558" s="28"/>
      <c r="F558" s="200"/>
      <c r="G558" s="282"/>
      <c r="H558" s="102"/>
      <c r="I558" s="102"/>
      <c r="J558" s="36"/>
      <c r="K558" s="269"/>
      <c r="L558" s="73"/>
      <c r="M558" s="135"/>
      <c r="N558" s="101"/>
      <c r="O558" s="117"/>
      <c r="P558" s="101"/>
      <c r="Q558" s="117"/>
      <c r="R558" s="101"/>
      <c r="S558" s="117"/>
      <c r="T558" s="126"/>
      <c r="U558" s="174"/>
      <c r="V558" s="101"/>
      <c r="W558" s="117"/>
      <c r="X558" s="101"/>
      <c r="Y558" s="117"/>
      <c r="Z558" s="101"/>
      <c r="AA558" s="117"/>
      <c r="AB558" s="126"/>
      <c r="AC558" s="175"/>
      <c r="AD558" s="128"/>
      <c r="AE558" s="129"/>
      <c r="AF558" s="128"/>
      <c r="AG558" s="130"/>
      <c r="AH558" s="141"/>
      <c r="AI558" s="234"/>
      <c r="AJ558" s="235"/>
      <c r="AK558" s="236"/>
      <c r="AL558" s="235"/>
      <c r="AM558" s="236">
        <v>1.9571759259259261E-2</v>
      </c>
      <c r="AN558" s="237">
        <v>1.7677190048086977</v>
      </c>
      <c r="AO558" s="241"/>
      <c r="AP558" s="235"/>
      <c r="AQ558" s="236"/>
      <c r="AR558" s="235"/>
      <c r="AS558" s="236"/>
      <c r="AT558" s="238"/>
      <c r="AU558" s="158"/>
    </row>
    <row r="559" spans="2:47" x14ac:dyDescent="0.25">
      <c r="B559" s="46" t="s">
        <v>485</v>
      </c>
      <c r="C559" s="10" t="s">
        <v>484</v>
      </c>
      <c r="D559" s="22"/>
      <c r="E559" s="28"/>
      <c r="F559" s="200"/>
      <c r="G559" s="282"/>
      <c r="H559" s="102"/>
      <c r="I559" s="102"/>
      <c r="J559" s="36"/>
      <c r="K559" s="269"/>
      <c r="L559" s="73"/>
      <c r="M559" s="135"/>
      <c r="N559" s="101"/>
      <c r="O559" s="117"/>
      <c r="P559" s="101"/>
      <c r="Q559" s="117"/>
      <c r="R559" s="101"/>
      <c r="S559" s="117"/>
      <c r="T559" s="126"/>
      <c r="U559" s="174"/>
      <c r="V559" s="101"/>
      <c r="W559" s="117"/>
      <c r="X559" s="101"/>
      <c r="Y559" s="117"/>
      <c r="Z559" s="101"/>
      <c r="AA559" s="117"/>
      <c r="AB559" s="126"/>
      <c r="AC559" s="175"/>
      <c r="AD559" s="128"/>
      <c r="AE559" s="129"/>
      <c r="AF559" s="128"/>
      <c r="AG559" s="130"/>
      <c r="AH559" s="141"/>
      <c r="AI559" s="234"/>
      <c r="AJ559" s="235"/>
      <c r="AK559" s="236">
        <v>5.302083333333333E-2</v>
      </c>
      <c r="AL559" s="235">
        <v>1.1967084639498433</v>
      </c>
      <c r="AM559" s="236"/>
      <c r="AN559" s="237"/>
      <c r="AO559" s="241"/>
      <c r="AP559" s="235"/>
      <c r="AQ559" s="236">
        <v>8.1712962962962959E-2</v>
      </c>
      <c r="AR559" s="235">
        <v>1.2493364006370555</v>
      </c>
      <c r="AS559" s="236"/>
      <c r="AT559" s="238"/>
      <c r="AU559" s="158"/>
    </row>
    <row r="560" spans="2:47" x14ac:dyDescent="0.25">
      <c r="B560" s="60" t="s">
        <v>848</v>
      </c>
      <c r="C560" s="10" t="s">
        <v>829</v>
      </c>
      <c r="D560" s="22"/>
      <c r="E560" s="28"/>
      <c r="F560" s="200"/>
      <c r="G560" s="282"/>
      <c r="H560" s="102"/>
      <c r="I560" s="102"/>
      <c r="J560" s="36"/>
      <c r="K560" s="269"/>
      <c r="L560" s="73"/>
      <c r="M560" s="135"/>
      <c r="N560" s="101"/>
      <c r="O560" s="117"/>
      <c r="P560" s="101"/>
      <c r="Q560" s="117"/>
      <c r="R560" s="101"/>
      <c r="S560" s="117"/>
      <c r="T560" s="126"/>
      <c r="U560" s="174"/>
      <c r="V560" s="101"/>
      <c r="W560" s="117"/>
      <c r="X560" s="101"/>
      <c r="Y560" s="117"/>
      <c r="Z560" s="101"/>
      <c r="AA560" s="117"/>
      <c r="AB560" s="126"/>
      <c r="AC560" s="175"/>
      <c r="AD560" s="128"/>
      <c r="AE560" s="129"/>
      <c r="AF560" s="128"/>
      <c r="AG560" s="130"/>
      <c r="AH560" s="141"/>
      <c r="AI560" s="234"/>
      <c r="AJ560" s="235"/>
      <c r="AK560" s="236"/>
      <c r="AL560" s="235"/>
      <c r="AM560" s="236">
        <v>1.6297453703703706E-2</v>
      </c>
      <c r="AN560" s="237">
        <v>1.4719841103909683</v>
      </c>
      <c r="AO560" s="241"/>
      <c r="AP560" s="235"/>
      <c r="AQ560" s="236"/>
      <c r="AR560" s="235"/>
      <c r="AS560" s="236"/>
      <c r="AT560" s="238"/>
      <c r="AU560" s="158"/>
    </row>
    <row r="561" spans="2:49" x14ac:dyDescent="0.25">
      <c r="B561" s="60" t="s">
        <v>847</v>
      </c>
      <c r="C561" s="10" t="s">
        <v>828</v>
      </c>
      <c r="D561" s="22"/>
      <c r="E561" s="28"/>
      <c r="F561" s="200"/>
      <c r="G561" s="282"/>
      <c r="H561" s="102"/>
      <c r="I561" s="102"/>
      <c r="J561" s="36"/>
      <c r="K561" s="269"/>
      <c r="L561" s="73"/>
      <c r="M561" s="135"/>
      <c r="N561" s="101"/>
      <c r="O561" s="117"/>
      <c r="P561" s="101"/>
      <c r="Q561" s="117"/>
      <c r="R561" s="101"/>
      <c r="S561" s="117"/>
      <c r="T561" s="126"/>
      <c r="U561" s="174"/>
      <c r="V561" s="101"/>
      <c r="W561" s="117"/>
      <c r="X561" s="101"/>
      <c r="Y561" s="117"/>
      <c r="Z561" s="101"/>
      <c r="AA561" s="117"/>
      <c r="AB561" s="126"/>
      <c r="AC561" s="175"/>
      <c r="AD561" s="128"/>
      <c r="AE561" s="129"/>
      <c r="AF561" s="128"/>
      <c r="AG561" s="130"/>
      <c r="AH561" s="141"/>
      <c r="AI561" s="234"/>
      <c r="AJ561" s="235"/>
      <c r="AK561" s="236"/>
      <c r="AL561" s="235"/>
      <c r="AM561" s="236">
        <v>1.4191358024691359E-2</v>
      </c>
      <c r="AN561" s="237">
        <v>1.2817617952470557</v>
      </c>
      <c r="AO561" s="241"/>
      <c r="AP561" s="235"/>
      <c r="AQ561" s="236"/>
      <c r="AR561" s="235"/>
      <c r="AS561" s="236"/>
      <c r="AT561" s="238"/>
      <c r="AU561" s="158"/>
    </row>
    <row r="562" spans="2:49" x14ac:dyDescent="0.25">
      <c r="B562" s="46" t="s">
        <v>503</v>
      </c>
      <c r="C562" s="10" t="s">
        <v>502</v>
      </c>
      <c r="D562" s="22"/>
      <c r="E562" s="28"/>
      <c r="F562" s="200"/>
      <c r="G562" s="282"/>
      <c r="H562" s="102"/>
      <c r="I562" s="102"/>
      <c r="J562" s="36"/>
      <c r="K562" s="269"/>
      <c r="L562" s="73"/>
      <c r="M562" s="135"/>
      <c r="N562" s="101"/>
      <c r="O562" s="117"/>
      <c r="P562" s="101"/>
      <c r="Q562" s="117"/>
      <c r="R562" s="101"/>
      <c r="S562" s="117"/>
      <c r="T562" s="126"/>
      <c r="U562" s="174"/>
      <c r="V562" s="101"/>
      <c r="W562" s="117"/>
      <c r="X562" s="101"/>
      <c r="Y562" s="117"/>
      <c r="Z562" s="101"/>
      <c r="AA562" s="117"/>
      <c r="AB562" s="126"/>
      <c r="AC562" s="175"/>
      <c r="AD562" s="128"/>
      <c r="AE562" s="129"/>
      <c r="AF562" s="128"/>
      <c r="AG562" s="130"/>
      <c r="AH562" s="141"/>
      <c r="AI562" s="234">
        <v>7.3252314814814812E-2</v>
      </c>
      <c r="AJ562" s="235">
        <v>1.6899866488651534</v>
      </c>
      <c r="AK562" s="236"/>
      <c r="AL562" s="235"/>
      <c r="AM562" s="236"/>
      <c r="AN562" s="237"/>
      <c r="AO562" s="241"/>
      <c r="AP562" s="235"/>
      <c r="AQ562" s="236"/>
      <c r="AR562" s="235"/>
      <c r="AS562" s="236"/>
      <c r="AT562" s="238"/>
      <c r="AU562" s="158"/>
    </row>
    <row r="563" spans="2:49" x14ac:dyDescent="0.25">
      <c r="B563" s="46" t="s">
        <v>517</v>
      </c>
      <c r="C563" s="10" t="s">
        <v>516</v>
      </c>
      <c r="D563" s="22"/>
      <c r="E563" s="28"/>
      <c r="F563" s="200"/>
      <c r="G563" s="282"/>
      <c r="H563" s="102"/>
      <c r="I563" s="102"/>
      <c r="J563" s="36"/>
      <c r="K563" s="269"/>
      <c r="L563" s="73"/>
      <c r="M563" s="135"/>
      <c r="N563" s="101"/>
      <c r="O563" s="117"/>
      <c r="P563" s="101"/>
      <c r="Q563" s="117"/>
      <c r="R563" s="101"/>
      <c r="S563" s="117"/>
      <c r="T563" s="126"/>
      <c r="U563" s="174"/>
      <c r="V563" s="101"/>
      <c r="W563" s="117"/>
      <c r="X563" s="101"/>
      <c r="Y563" s="117"/>
      <c r="Z563" s="101"/>
      <c r="AA563" s="117"/>
      <c r="AB563" s="126"/>
      <c r="AC563" s="175"/>
      <c r="AD563" s="128"/>
      <c r="AE563" s="129"/>
      <c r="AF563" s="128"/>
      <c r="AG563" s="130"/>
      <c r="AH563" s="141"/>
      <c r="AI563" s="234"/>
      <c r="AJ563" s="235"/>
      <c r="AK563" s="236"/>
      <c r="AL563" s="235"/>
      <c r="AM563" s="236"/>
      <c r="AN563" s="237"/>
      <c r="AO563" s="241">
        <v>4.9085648148148149E-2</v>
      </c>
      <c r="AP563" s="235">
        <v>1.1505697232772654</v>
      </c>
      <c r="AQ563" s="236"/>
      <c r="AR563" s="235"/>
      <c r="AS563" s="236"/>
      <c r="AT563" s="238"/>
      <c r="AU563" s="158"/>
    </row>
    <row r="564" spans="2:49" x14ac:dyDescent="0.25">
      <c r="B564" s="46" t="s">
        <v>521</v>
      </c>
      <c r="C564" s="10" t="s">
        <v>520</v>
      </c>
      <c r="D564" s="22"/>
      <c r="E564" s="28"/>
      <c r="F564" s="200"/>
      <c r="G564" s="282"/>
      <c r="H564" s="102"/>
      <c r="I564" s="102"/>
      <c r="J564" s="36"/>
      <c r="K564" s="269"/>
      <c r="L564" s="73"/>
      <c r="M564" s="135"/>
      <c r="N564" s="101"/>
      <c r="O564" s="117"/>
      <c r="P564" s="101"/>
      <c r="Q564" s="117"/>
      <c r="R564" s="101"/>
      <c r="S564" s="117"/>
      <c r="T564" s="126"/>
      <c r="U564" s="174"/>
      <c r="V564" s="101"/>
      <c r="W564" s="117"/>
      <c r="X564" s="101"/>
      <c r="Y564" s="117"/>
      <c r="Z564" s="101"/>
      <c r="AA564" s="117"/>
      <c r="AB564" s="126"/>
      <c r="AC564" s="175"/>
      <c r="AD564" s="128"/>
      <c r="AE564" s="129"/>
      <c r="AF564" s="128"/>
      <c r="AG564" s="130"/>
      <c r="AH564" s="141"/>
      <c r="AI564" s="234">
        <v>9.4907407407407399E-2</v>
      </c>
      <c r="AJ564" s="235">
        <v>2.1895861148197593</v>
      </c>
      <c r="AK564" s="236"/>
      <c r="AL564" s="235"/>
      <c r="AM564" s="236"/>
      <c r="AN564" s="237"/>
      <c r="AO564" s="241"/>
      <c r="AP564" s="235"/>
      <c r="AQ564" s="236"/>
      <c r="AR564" s="235"/>
      <c r="AS564" s="236"/>
      <c r="AT564" s="238"/>
      <c r="AU564" s="158"/>
      <c r="AV564" s="24"/>
      <c r="AW564" s="24"/>
    </row>
    <row r="565" spans="2:49" x14ac:dyDescent="0.25">
      <c r="B565" s="60" t="s">
        <v>815</v>
      </c>
      <c r="C565" s="10" t="s">
        <v>798</v>
      </c>
      <c r="D565" s="22"/>
      <c r="E565" s="28"/>
      <c r="F565" s="200"/>
      <c r="G565" s="282"/>
      <c r="H565" s="102"/>
      <c r="I565" s="102"/>
      <c r="J565" s="36"/>
      <c r="K565" s="269"/>
      <c r="L565" s="73"/>
      <c r="M565" s="135"/>
      <c r="N565" s="101"/>
      <c r="O565" s="117"/>
      <c r="P565" s="101"/>
      <c r="Q565" s="117"/>
      <c r="R565" s="101"/>
      <c r="S565" s="117"/>
      <c r="T565" s="126"/>
      <c r="U565" s="174"/>
      <c r="V565" s="101"/>
      <c r="W565" s="117"/>
      <c r="X565" s="101"/>
      <c r="Y565" s="117"/>
      <c r="Z565" s="101"/>
      <c r="AA565" s="117"/>
      <c r="AB565" s="126"/>
      <c r="AC565" s="175"/>
      <c r="AD565" s="128"/>
      <c r="AE565" s="129"/>
      <c r="AF565" s="128"/>
      <c r="AG565" s="130"/>
      <c r="AH565" s="141"/>
      <c r="AI565" s="234"/>
      <c r="AJ565" s="235"/>
      <c r="AK565" s="236">
        <v>7.2870370370370363E-2</v>
      </c>
      <c r="AL565" s="235">
        <v>1.6447230929989551</v>
      </c>
      <c r="AM565" s="236"/>
      <c r="AN565" s="237"/>
      <c r="AO565" s="241"/>
      <c r="AP565" s="235"/>
      <c r="AQ565" s="236"/>
      <c r="AR565" s="235"/>
      <c r="AS565" s="236"/>
      <c r="AT565" s="238"/>
      <c r="AU565" s="158"/>
    </row>
    <row r="566" spans="2:49" x14ac:dyDescent="0.25">
      <c r="B566" s="60" t="s">
        <v>812</v>
      </c>
      <c r="C566" s="10" t="s">
        <v>795</v>
      </c>
      <c r="D566" s="22"/>
      <c r="E566" s="28"/>
      <c r="F566" s="200"/>
      <c r="G566" s="282"/>
      <c r="H566" s="102"/>
      <c r="I566" s="102"/>
      <c r="J566" s="36"/>
      <c r="K566" s="269"/>
      <c r="L566" s="73"/>
      <c r="M566" s="135"/>
      <c r="N566" s="101"/>
      <c r="O566" s="117"/>
      <c r="P566" s="101"/>
      <c r="Q566" s="117"/>
      <c r="R566" s="101"/>
      <c r="S566" s="117"/>
      <c r="T566" s="126"/>
      <c r="U566" s="174"/>
      <c r="V566" s="101"/>
      <c r="W566" s="117"/>
      <c r="X566" s="101"/>
      <c r="Y566" s="117"/>
      <c r="Z566" s="101"/>
      <c r="AA566" s="117"/>
      <c r="AB566" s="126"/>
      <c r="AC566" s="175"/>
      <c r="AD566" s="128"/>
      <c r="AE566" s="129"/>
      <c r="AF566" s="128"/>
      <c r="AG566" s="130"/>
      <c r="AH566" s="141"/>
      <c r="AI566" s="234"/>
      <c r="AJ566" s="235"/>
      <c r="AK566" s="236">
        <v>6.4247685185185185E-2</v>
      </c>
      <c r="AL566" s="235">
        <v>1.4501044932079417</v>
      </c>
      <c r="AM566" s="236"/>
      <c r="AN566" s="237"/>
      <c r="AO566" s="241"/>
      <c r="AP566" s="235"/>
      <c r="AQ566" s="236"/>
      <c r="AR566" s="235"/>
      <c r="AS566" s="236"/>
      <c r="AT566" s="238"/>
      <c r="AU566" s="158"/>
    </row>
    <row r="567" spans="2:49" x14ac:dyDescent="0.25">
      <c r="B567" s="46" t="s">
        <v>529</v>
      </c>
      <c r="C567" s="10" t="s">
        <v>528</v>
      </c>
      <c r="D567" s="22"/>
      <c r="E567" s="28"/>
      <c r="F567" s="200"/>
      <c r="G567" s="282"/>
      <c r="H567" s="102"/>
      <c r="I567" s="102"/>
      <c r="J567" s="36"/>
      <c r="K567" s="269"/>
      <c r="L567" s="73"/>
      <c r="M567" s="135"/>
      <c r="N567" s="101"/>
      <c r="O567" s="117"/>
      <c r="P567" s="101"/>
      <c r="Q567" s="117"/>
      <c r="R567" s="101"/>
      <c r="S567" s="117"/>
      <c r="T567" s="126"/>
      <c r="U567" s="174"/>
      <c r="V567" s="101"/>
      <c r="W567" s="117"/>
      <c r="X567" s="101"/>
      <c r="Y567" s="117"/>
      <c r="Z567" s="101"/>
      <c r="AA567" s="117"/>
      <c r="AB567" s="126"/>
      <c r="AC567" s="175"/>
      <c r="AD567" s="128"/>
      <c r="AE567" s="129"/>
      <c r="AF567" s="128"/>
      <c r="AG567" s="130"/>
      <c r="AH567" s="141"/>
      <c r="AI567" s="234"/>
      <c r="AJ567" s="235"/>
      <c r="AK567" s="236"/>
      <c r="AL567" s="235"/>
      <c r="AM567" s="236"/>
      <c r="AN567" s="237"/>
      <c r="AO567" s="241">
        <v>5.0821759259259254E-2</v>
      </c>
      <c r="AP567" s="235">
        <v>1.1912642430819316</v>
      </c>
      <c r="AQ567" s="236"/>
      <c r="AR567" s="235"/>
      <c r="AS567" s="236"/>
      <c r="AT567" s="238"/>
      <c r="AU567" s="158"/>
    </row>
    <row r="568" spans="2:49" x14ac:dyDescent="0.25">
      <c r="B568" s="60" t="s">
        <v>756</v>
      </c>
      <c r="C568" s="10" t="s">
        <v>750</v>
      </c>
      <c r="D568" s="22">
        <v>1985</v>
      </c>
      <c r="E568" s="28" t="s">
        <v>709</v>
      </c>
      <c r="F568" s="200"/>
      <c r="G568" s="282"/>
      <c r="H568" s="102"/>
      <c r="I568" s="102"/>
      <c r="J568" s="36"/>
      <c r="K568" s="269"/>
      <c r="L568" s="73"/>
      <c r="M568" s="135"/>
      <c r="N568" s="101"/>
      <c r="O568" s="117"/>
      <c r="P568" s="101"/>
      <c r="Q568" s="117"/>
      <c r="R568" s="101"/>
      <c r="S568" s="117"/>
      <c r="T568" s="126"/>
      <c r="U568" s="174"/>
      <c r="V568" s="101"/>
      <c r="W568" s="117"/>
      <c r="X568" s="101"/>
      <c r="Y568" s="117"/>
      <c r="Z568" s="101"/>
      <c r="AA568" s="117"/>
      <c r="AB568" s="126"/>
      <c r="AC568" s="175"/>
      <c r="AD568" s="128"/>
      <c r="AE568" s="129"/>
      <c r="AF568" s="128"/>
      <c r="AG568" s="130"/>
      <c r="AH568" s="141"/>
      <c r="AI568" s="234">
        <v>7.9861111111111105E-2</v>
      </c>
      <c r="AJ568" s="235">
        <v>1.8424566088117489</v>
      </c>
      <c r="AK568" s="236">
        <v>6.87962962962963E-2</v>
      </c>
      <c r="AL568" s="235">
        <v>1.5527690700104497</v>
      </c>
      <c r="AM568" s="236"/>
      <c r="AN568" s="237"/>
      <c r="AO568" s="241"/>
      <c r="AP568" s="235"/>
      <c r="AQ568" s="236"/>
      <c r="AR568" s="235"/>
      <c r="AS568" s="236"/>
      <c r="AT568" s="238"/>
      <c r="AU568" s="158"/>
    </row>
    <row r="569" spans="2:49" x14ac:dyDescent="0.25">
      <c r="B569" s="46" t="s">
        <v>537</v>
      </c>
      <c r="C569" s="10" t="s">
        <v>536</v>
      </c>
      <c r="D569" s="22"/>
      <c r="E569" s="28"/>
      <c r="F569" s="200"/>
      <c r="G569" s="282"/>
      <c r="H569" s="102"/>
      <c r="I569" s="102"/>
      <c r="J569" s="36"/>
      <c r="K569" s="269"/>
      <c r="L569" s="73"/>
      <c r="M569" s="135"/>
      <c r="N569" s="101"/>
      <c r="O569" s="117"/>
      <c r="P569" s="101"/>
      <c r="Q569" s="117"/>
      <c r="R569" s="101"/>
      <c r="S569" s="117"/>
      <c r="T569" s="126"/>
      <c r="U569" s="174"/>
      <c r="V569" s="101"/>
      <c r="W569" s="117"/>
      <c r="X569" s="101"/>
      <c r="Y569" s="117"/>
      <c r="Z569" s="101"/>
      <c r="AA569" s="117"/>
      <c r="AB569" s="126"/>
      <c r="AC569" s="175"/>
      <c r="AD569" s="128"/>
      <c r="AE569" s="129"/>
      <c r="AF569" s="128"/>
      <c r="AG569" s="130"/>
      <c r="AH569" s="141"/>
      <c r="AI569" s="234"/>
      <c r="AJ569" s="235"/>
      <c r="AK569" s="236"/>
      <c r="AL569" s="235"/>
      <c r="AM569" s="236"/>
      <c r="AN569" s="237"/>
      <c r="AO569" s="241"/>
      <c r="AP569" s="235"/>
      <c r="AQ569" s="236">
        <v>0.10225694444444444</v>
      </c>
      <c r="AR569" s="235">
        <v>1.563440099097505</v>
      </c>
      <c r="AS569" s="236"/>
      <c r="AT569" s="238"/>
      <c r="AU569" s="158"/>
    </row>
    <row r="570" spans="2:49" x14ac:dyDescent="0.25">
      <c r="B570" s="46" t="s">
        <v>539</v>
      </c>
      <c r="C570" s="10" t="s">
        <v>538</v>
      </c>
      <c r="D570" s="22"/>
      <c r="E570" s="28"/>
      <c r="F570" s="200"/>
      <c r="G570" s="282"/>
      <c r="H570" s="102"/>
      <c r="I570" s="102"/>
      <c r="J570" s="36"/>
      <c r="K570" s="269"/>
      <c r="L570" s="73"/>
      <c r="M570" s="135"/>
      <c r="N570" s="101"/>
      <c r="O570" s="117"/>
      <c r="P570" s="101"/>
      <c r="Q570" s="117"/>
      <c r="R570" s="101"/>
      <c r="S570" s="117"/>
      <c r="T570" s="126"/>
      <c r="U570" s="174"/>
      <c r="V570" s="101"/>
      <c r="W570" s="117"/>
      <c r="X570" s="101"/>
      <c r="Y570" s="117"/>
      <c r="Z570" s="101"/>
      <c r="AA570" s="117"/>
      <c r="AB570" s="126"/>
      <c r="AC570" s="175"/>
      <c r="AD570" s="128"/>
      <c r="AE570" s="129"/>
      <c r="AF570" s="128"/>
      <c r="AG570" s="130"/>
      <c r="AH570" s="141"/>
      <c r="AI570" s="234"/>
      <c r="AJ570" s="235"/>
      <c r="AK570" s="236"/>
      <c r="AL570" s="235"/>
      <c r="AM570" s="236"/>
      <c r="AN570" s="237"/>
      <c r="AO570" s="241">
        <v>4.2662037037037033E-2</v>
      </c>
      <c r="AP570" s="235">
        <v>1</v>
      </c>
      <c r="AQ570" s="236"/>
      <c r="AR570" s="235"/>
      <c r="AS570" s="236"/>
      <c r="AT570" s="238"/>
      <c r="AU570" s="158"/>
    </row>
    <row r="571" spans="2:49" x14ac:dyDescent="0.25">
      <c r="B571" s="46" t="s">
        <v>553</v>
      </c>
      <c r="C571" s="10" t="s">
        <v>552</v>
      </c>
      <c r="D571" s="22"/>
      <c r="E571" s="28"/>
      <c r="F571" s="200"/>
      <c r="G571" s="282"/>
      <c r="H571" s="102"/>
      <c r="I571" s="102"/>
      <c r="J571" s="36"/>
      <c r="K571" s="269"/>
      <c r="L571" s="73"/>
      <c r="M571" s="135"/>
      <c r="N571" s="101"/>
      <c r="O571" s="117"/>
      <c r="P571" s="101"/>
      <c r="Q571" s="117"/>
      <c r="R571" s="101"/>
      <c r="S571" s="117"/>
      <c r="T571" s="126"/>
      <c r="U571" s="174"/>
      <c r="V571" s="101"/>
      <c r="W571" s="117"/>
      <c r="X571" s="101"/>
      <c r="Y571" s="117"/>
      <c r="Z571" s="101"/>
      <c r="AA571" s="117"/>
      <c r="AB571" s="126"/>
      <c r="AC571" s="175"/>
      <c r="AD571" s="128"/>
      <c r="AE571" s="129"/>
      <c r="AF571" s="128"/>
      <c r="AG571" s="130"/>
      <c r="AH571" s="141"/>
      <c r="AI571" s="234"/>
      <c r="AJ571" s="235"/>
      <c r="AK571" s="236"/>
      <c r="AL571" s="235"/>
      <c r="AM571" s="236"/>
      <c r="AN571" s="237"/>
      <c r="AO571" s="241"/>
      <c r="AP571" s="235"/>
      <c r="AQ571" s="236">
        <v>9.4131944444444449E-2</v>
      </c>
      <c r="AR571" s="235">
        <v>1.4392142983542737</v>
      </c>
      <c r="AS571" s="236"/>
      <c r="AT571" s="238"/>
      <c r="AU571" s="158"/>
    </row>
    <row r="572" spans="2:49" x14ac:dyDescent="0.25">
      <c r="B572" s="46" t="s">
        <v>557</v>
      </c>
      <c r="C572" s="10" t="s">
        <v>556</v>
      </c>
      <c r="D572" s="22"/>
      <c r="E572" s="28"/>
      <c r="F572" s="200"/>
      <c r="G572" s="282"/>
      <c r="H572" s="102"/>
      <c r="I572" s="102"/>
      <c r="J572" s="36"/>
      <c r="K572" s="269"/>
      <c r="L572" s="73"/>
      <c r="M572" s="135"/>
      <c r="N572" s="101"/>
      <c r="O572" s="117"/>
      <c r="P572" s="101"/>
      <c r="Q572" s="117"/>
      <c r="R572" s="101"/>
      <c r="S572" s="117"/>
      <c r="T572" s="126"/>
      <c r="U572" s="174"/>
      <c r="V572" s="101"/>
      <c r="W572" s="117"/>
      <c r="X572" s="101"/>
      <c r="Y572" s="117"/>
      <c r="Z572" s="101"/>
      <c r="AA572" s="117"/>
      <c r="AB572" s="126"/>
      <c r="AC572" s="175"/>
      <c r="AD572" s="128"/>
      <c r="AE572" s="129"/>
      <c r="AF572" s="128"/>
      <c r="AG572" s="130"/>
      <c r="AH572" s="141"/>
      <c r="AI572" s="234">
        <v>5.376157407407408E-2</v>
      </c>
      <c r="AJ572" s="235">
        <v>1.2403204272363151</v>
      </c>
      <c r="AK572" s="236"/>
      <c r="AL572" s="235"/>
      <c r="AM572" s="236"/>
      <c r="AN572" s="237"/>
      <c r="AO572" s="241"/>
      <c r="AP572" s="235"/>
      <c r="AQ572" s="236"/>
      <c r="AR572" s="235"/>
      <c r="AS572" s="236"/>
      <c r="AT572" s="238"/>
      <c r="AU572" s="158"/>
    </row>
    <row r="573" spans="2:49" x14ac:dyDescent="0.25">
      <c r="B573" s="60" t="s">
        <v>849</v>
      </c>
      <c r="C573" s="10" t="s">
        <v>830</v>
      </c>
      <c r="D573" s="22"/>
      <c r="E573" s="28"/>
      <c r="F573" s="200"/>
      <c r="G573" s="282"/>
      <c r="H573" s="102"/>
      <c r="I573" s="102"/>
      <c r="J573" s="36"/>
      <c r="K573" s="269"/>
      <c r="L573" s="73"/>
      <c r="M573" s="135"/>
      <c r="N573" s="101"/>
      <c r="O573" s="117"/>
      <c r="P573" s="101"/>
      <c r="Q573" s="117"/>
      <c r="R573" s="101"/>
      <c r="S573" s="117"/>
      <c r="T573" s="126"/>
      <c r="U573" s="174"/>
      <c r="V573" s="101"/>
      <c r="W573" s="117"/>
      <c r="X573" s="101"/>
      <c r="Y573" s="117"/>
      <c r="Z573" s="101"/>
      <c r="AA573" s="117"/>
      <c r="AB573" s="126"/>
      <c r="AC573" s="175"/>
      <c r="AD573" s="128"/>
      <c r="AE573" s="129"/>
      <c r="AF573" s="128"/>
      <c r="AG573" s="130"/>
      <c r="AH573" s="141"/>
      <c r="AI573" s="234"/>
      <c r="AJ573" s="235"/>
      <c r="AK573" s="236"/>
      <c r="AL573" s="235"/>
      <c r="AM573" s="236">
        <v>1.6766203703703703E-2</v>
      </c>
      <c r="AN573" s="237">
        <v>1.5143215555090948</v>
      </c>
      <c r="AO573" s="241"/>
      <c r="AP573" s="235"/>
      <c r="AQ573" s="236"/>
      <c r="AR573" s="235"/>
      <c r="AS573" s="236"/>
      <c r="AT573" s="238"/>
      <c r="AU573" s="158"/>
    </row>
    <row r="574" spans="2:49" x14ac:dyDescent="0.25">
      <c r="B574" s="46" t="s">
        <v>561</v>
      </c>
      <c r="C574" s="10" t="s">
        <v>560</v>
      </c>
      <c r="D574" s="22"/>
      <c r="E574" s="28"/>
      <c r="F574" s="200"/>
      <c r="G574" s="282"/>
      <c r="H574" s="102"/>
      <c r="I574" s="102"/>
      <c r="J574" s="36"/>
      <c r="K574" s="269"/>
      <c r="L574" s="73"/>
      <c r="M574" s="135"/>
      <c r="N574" s="101"/>
      <c r="O574" s="117"/>
      <c r="P574" s="101"/>
      <c r="Q574" s="117"/>
      <c r="R574" s="101"/>
      <c r="S574" s="117"/>
      <c r="T574" s="126"/>
      <c r="U574" s="174"/>
      <c r="V574" s="101"/>
      <c r="W574" s="117"/>
      <c r="X574" s="101"/>
      <c r="Y574" s="117"/>
      <c r="Z574" s="101"/>
      <c r="AA574" s="117"/>
      <c r="AB574" s="126"/>
      <c r="AC574" s="175"/>
      <c r="AD574" s="128"/>
      <c r="AE574" s="129"/>
      <c r="AF574" s="128"/>
      <c r="AG574" s="130"/>
      <c r="AH574" s="141"/>
      <c r="AI574" s="234"/>
      <c r="AJ574" s="235"/>
      <c r="AK574" s="236"/>
      <c r="AL574" s="235"/>
      <c r="AM574" s="236"/>
      <c r="AN574" s="237"/>
      <c r="AO574" s="241"/>
      <c r="AP574" s="235"/>
      <c r="AQ574" s="236">
        <v>8.3761574074074072E-2</v>
      </c>
      <c r="AR574" s="235">
        <v>1.2806582905680413</v>
      </c>
      <c r="AS574" s="236"/>
      <c r="AT574" s="238"/>
      <c r="AU574" s="158"/>
    </row>
    <row r="575" spans="2:49" ht="15.75" thickBot="1" x14ac:dyDescent="0.3">
      <c r="B575" s="272" t="s">
        <v>571</v>
      </c>
      <c r="C575" s="257" t="s">
        <v>570</v>
      </c>
      <c r="D575" s="258"/>
      <c r="E575" s="259"/>
      <c r="F575" s="260"/>
      <c r="G575" s="286"/>
      <c r="H575" s="261"/>
      <c r="I575" s="261"/>
      <c r="J575" s="262"/>
      <c r="K575" s="270"/>
      <c r="L575" s="177"/>
      <c r="M575" s="178"/>
      <c r="N575" s="179"/>
      <c r="O575" s="180"/>
      <c r="P575" s="179"/>
      <c r="Q575" s="180"/>
      <c r="R575" s="179"/>
      <c r="S575" s="180"/>
      <c r="T575" s="181"/>
      <c r="U575" s="275"/>
      <c r="V575" s="179"/>
      <c r="W575" s="180"/>
      <c r="X575" s="179"/>
      <c r="Y575" s="180"/>
      <c r="Z575" s="179"/>
      <c r="AA575" s="180"/>
      <c r="AB575" s="181"/>
      <c r="AC575" s="232"/>
      <c r="AD575" s="182"/>
      <c r="AE575" s="183"/>
      <c r="AF575" s="182"/>
      <c r="AG575" s="184"/>
      <c r="AH575" s="185"/>
      <c r="AI575" s="251">
        <v>5.8888888888888886E-2</v>
      </c>
      <c r="AJ575" s="252">
        <v>1.3586114819759678</v>
      </c>
      <c r="AK575" s="253"/>
      <c r="AL575" s="252"/>
      <c r="AM575" s="253"/>
      <c r="AN575" s="254"/>
      <c r="AO575" s="255"/>
      <c r="AP575" s="252"/>
      <c r="AQ575" s="253"/>
      <c r="AR575" s="252"/>
      <c r="AS575" s="253"/>
      <c r="AT575" s="256"/>
      <c r="AU575" s="233"/>
    </row>
    <row r="576" spans="2:49" x14ac:dyDescent="0.25">
      <c r="F576" s="195">
        <f>SUM(F2:F575)</f>
        <v>55</v>
      </c>
    </row>
  </sheetData>
  <sortState ref="A450:AW567">
    <sortCondition ref="C450:C567"/>
  </sortState>
  <mergeCells count="17">
    <mergeCell ref="AI2:AJ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K2:AL2"/>
    <mergeCell ref="AM2:AN2"/>
    <mergeCell ref="AO2:AP2"/>
    <mergeCell ref="AQ2:AR2"/>
    <mergeCell ref="AS2:AT2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62"/>
  <sheetViews>
    <sheetView workbookViewId="0">
      <pane ySplit="3" topLeftCell="A343" activePane="bottomLeft" state="frozen"/>
      <selection activeCell="H302" sqref="H302"/>
      <selection pane="bottomLeft" activeCell="C359" sqref="C359"/>
    </sheetView>
  </sheetViews>
  <sheetFormatPr defaultColWidth="9.140625" defaultRowHeight="15" x14ac:dyDescent="0.25"/>
  <cols>
    <col min="1" max="1" width="2.28515625" style="12" customWidth="1"/>
    <col min="2" max="2" width="9.140625" style="12"/>
    <col min="3" max="3" width="21.42578125" style="19" customWidth="1"/>
    <col min="4" max="4" width="10.85546875" style="19" customWidth="1"/>
    <col min="5" max="5" width="8.7109375" style="50" customWidth="1"/>
    <col min="6" max="6" width="28" style="19" customWidth="1"/>
    <col min="7" max="7" width="9.28515625" style="310" customWidth="1"/>
    <col min="8" max="8" width="10.28515625" style="105" customWidth="1"/>
    <col min="9" max="9" width="10.28515625" style="50" customWidth="1"/>
    <col min="10" max="16384" width="9.140625" style="12"/>
  </cols>
  <sheetData>
    <row r="2" spans="2:9" ht="23.45" customHeight="1" x14ac:dyDescent="0.25">
      <c r="B2" s="334" t="s">
        <v>872</v>
      </c>
      <c r="C2" s="334"/>
      <c r="D2" s="334"/>
      <c r="E2" s="334"/>
      <c r="F2" s="334"/>
      <c r="G2" s="334"/>
      <c r="H2" s="334"/>
      <c r="I2" s="334"/>
    </row>
    <row r="3" spans="2:9" s="44" customFormat="1" ht="66.75" customHeight="1" x14ac:dyDescent="0.25">
      <c r="B3" s="215" t="s">
        <v>14</v>
      </c>
      <c r="C3" s="216" t="s">
        <v>874</v>
      </c>
      <c r="D3" s="215" t="s">
        <v>14</v>
      </c>
      <c r="E3" s="217" t="s">
        <v>873</v>
      </c>
      <c r="F3" s="217" t="s">
        <v>7</v>
      </c>
      <c r="G3" s="308" t="s">
        <v>1643</v>
      </c>
      <c r="H3" s="218" t="s">
        <v>1291</v>
      </c>
      <c r="I3" s="219" t="s">
        <v>1290</v>
      </c>
    </row>
    <row r="4" spans="2:9" x14ac:dyDescent="0.25">
      <c r="B4" s="214" t="s">
        <v>40</v>
      </c>
      <c r="C4" s="10" t="s">
        <v>39</v>
      </c>
      <c r="D4" s="214" t="s">
        <v>40</v>
      </c>
      <c r="E4" s="22">
        <v>1983</v>
      </c>
      <c r="F4" s="13" t="s">
        <v>704</v>
      </c>
      <c r="G4" s="309">
        <v>1</v>
      </c>
      <c r="H4" s="114">
        <v>1</v>
      </c>
      <c r="I4" s="22">
        <v>1</v>
      </c>
    </row>
    <row r="5" spans="2:9" x14ac:dyDescent="0.25">
      <c r="B5" s="214" t="s">
        <v>493</v>
      </c>
      <c r="C5" s="10" t="s">
        <v>492</v>
      </c>
      <c r="D5" s="214" t="s">
        <v>493</v>
      </c>
      <c r="E5" s="22">
        <v>1966</v>
      </c>
      <c r="F5" s="13" t="s">
        <v>1281</v>
      </c>
      <c r="G5" s="309">
        <v>1</v>
      </c>
      <c r="H5" s="114">
        <v>1</v>
      </c>
      <c r="I5" s="22">
        <v>1</v>
      </c>
    </row>
    <row r="6" spans="2:9" x14ac:dyDescent="0.25">
      <c r="B6" s="214" t="s">
        <v>501</v>
      </c>
      <c r="C6" s="10" t="s">
        <v>500</v>
      </c>
      <c r="D6" s="214" t="s">
        <v>501</v>
      </c>
      <c r="E6" s="22">
        <v>1985</v>
      </c>
      <c r="F6" s="13" t="s">
        <v>718</v>
      </c>
      <c r="G6" s="309"/>
      <c r="H6" s="114"/>
      <c r="I6" s="22"/>
    </row>
    <row r="7" spans="2:9" x14ac:dyDescent="0.25">
      <c r="B7" s="214" t="s">
        <v>360</v>
      </c>
      <c r="C7" s="10" t="s">
        <v>359</v>
      </c>
      <c r="D7" s="214" t="s">
        <v>360</v>
      </c>
      <c r="E7" s="22">
        <v>1994</v>
      </c>
      <c r="F7" s="13" t="s">
        <v>778</v>
      </c>
      <c r="G7" s="309"/>
      <c r="H7" s="114"/>
      <c r="I7" s="22"/>
    </row>
    <row r="8" spans="2:9" x14ac:dyDescent="0.25">
      <c r="B8" s="214" t="s">
        <v>225</v>
      </c>
      <c r="C8" s="10" t="s">
        <v>224</v>
      </c>
      <c r="D8" s="214" t="s">
        <v>225</v>
      </c>
      <c r="E8" s="22">
        <v>1981</v>
      </c>
      <c r="F8" s="13" t="s">
        <v>706</v>
      </c>
      <c r="G8" s="309"/>
      <c r="H8" s="114">
        <v>1</v>
      </c>
      <c r="I8" s="22"/>
    </row>
    <row r="9" spans="2:9" x14ac:dyDescent="0.25">
      <c r="B9" s="214" t="s">
        <v>249</v>
      </c>
      <c r="C9" s="10" t="s">
        <v>248</v>
      </c>
      <c r="D9" s="214" t="s">
        <v>249</v>
      </c>
      <c r="E9" s="22">
        <v>1979</v>
      </c>
      <c r="F9" s="13" t="s">
        <v>709</v>
      </c>
      <c r="G9" s="309"/>
      <c r="H9" s="114">
        <v>1</v>
      </c>
      <c r="I9" s="22">
        <v>1</v>
      </c>
    </row>
    <row r="10" spans="2:9" x14ac:dyDescent="0.25">
      <c r="B10" s="214" t="s">
        <v>469</v>
      </c>
      <c r="C10" s="10" t="s">
        <v>468</v>
      </c>
      <c r="D10" s="214" t="s">
        <v>469</v>
      </c>
      <c r="E10" s="22">
        <v>1971</v>
      </c>
      <c r="F10" s="13" t="s">
        <v>706</v>
      </c>
      <c r="G10" s="309"/>
      <c r="H10" s="114">
        <v>1</v>
      </c>
      <c r="I10" s="22"/>
    </row>
    <row r="11" spans="2:9" x14ac:dyDescent="0.25">
      <c r="B11" s="214" t="s">
        <v>567</v>
      </c>
      <c r="C11" s="10" t="s">
        <v>566</v>
      </c>
      <c r="D11" s="214" t="s">
        <v>567</v>
      </c>
      <c r="E11" s="22">
        <v>1986</v>
      </c>
      <c r="F11" s="13" t="s">
        <v>705</v>
      </c>
      <c r="G11" s="309"/>
      <c r="H11" s="114"/>
      <c r="I11" s="22"/>
    </row>
    <row r="12" spans="2:9" x14ac:dyDescent="0.25">
      <c r="B12" s="214" t="s">
        <v>575</v>
      </c>
      <c r="C12" s="10" t="s">
        <v>574</v>
      </c>
      <c r="D12" s="214" t="s">
        <v>575</v>
      </c>
      <c r="E12" s="22">
        <v>1979</v>
      </c>
      <c r="F12" s="13" t="s">
        <v>769</v>
      </c>
      <c r="G12" s="309"/>
      <c r="H12" s="114"/>
      <c r="I12" s="22"/>
    </row>
    <row r="13" spans="2:9" x14ac:dyDescent="0.25">
      <c r="B13" s="214" t="s">
        <v>340</v>
      </c>
      <c r="C13" s="10" t="s">
        <v>339</v>
      </c>
      <c r="D13" s="214" t="s">
        <v>340</v>
      </c>
      <c r="E13" s="22">
        <v>1979</v>
      </c>
      <c r="F13" s="13" t="s">
        <v>702</v>
      </c>
      <c r="G13" s="309">
        <v>1</v>
      </c>
      <c r="H13" s="114">
        <v>1</v>
      </c>
      <c r="I13" s="22">
        <v>1</v>
      </c>
    </row>
    <row r="14" spans="2:9" x14ac:dyDescent="0.25">
      <c r="B14" s="214" t="s">
        <v>549</v>
      </c>
      <c r="C14" s="10" t="s">
        <v>548</v>
      </c>
      <c r="D14" s="214" t="s">
        <v>549</v>
      </c>
      <c r="E14" s="22">
        <v>1966</v>
      </c>
      <c r="F14" s="13" t="s">
        <v>738</v>
      </c>
      <c r="G14" s="309"/>
      <c r="H14" s="114"/>
      <c r="I14" s="22">
        <v>1</v>
      </c>
    </row>
    <row r="15" spans="2:9" x14ac:dyDescent="0.25">
      <c r="B15" s="214" t="s">
        <v>207</v>
      </c>
      <c r="C15" s="10" t="s">
        <v>206</v>
      </c>
      <c r="D15" s="214" t="s">
        <v>207</v>
      </c>
      <c r="E15" s="22"/>
      <c r="F15" s="13"/>
      <c r="G15" s="309"/>
      <c r="H15" s="114"/>
      <c r="I15" s="22"/>
    </row>
    <row r="16" spans="2:9" x14ac:dyDescent="0.25">
      <c r="B16" s="214" t="s">
        <v>465</v>
      </c>
      <c r="C16" s="10" t="s">
        <v>464</v>
      </c>
      <c r="D16" s="214" t="s">
        <v>465</v>
      </c>
      <c r="E16" s="22"/>
      <c r="F16" s="13"/>
      <c r="G16" s="309"/>
      <c r="H16" s="114"/>
      <c r="I16" s="22"/>
    </row>
    <row r="17" spans="2:9" x14ac:dyDescent="0.25">
      <c r="B17" s="214" t="s">
        <v>479</v>
      </c>
      <c r="C17" s="10" t="s">
        <v>478</v>
      </c>
      <c r="D17" s="214" t="s">
        <v>479</v>
      </c>
      <c r="E17" s="22"/>
      <c r="F17" s="13" t="s">
        <v>706</v>
      </c>
      <c r="G17" s="309"/>
      <c r="H17" s="114"/>
      <c r="I17" s="22">
        <v>1</v>
      </c>
    </row>
    <row r="18" spans="2:9" x14ac:dyDescent="0.25">
      <c r="B18" s="214" t="s">
        <v>213</v>
      </c>
      <c r="C18" s="10" t="s">
        <v>212</v>
      </c>
      <c r="D18" s="214" t="s">
        <v>213</v>
      </c>
      <c r="E18" s="22"/>
      <c r="F18" s="13"/>
      <c r="G18" s="309"/>
      <c r="H18" s="114"/>
      <c r="I18" s="22"/>
    </row>
    <row r="19" spans="2:9" x14ac:dyDescent="0.25">
      <c r="B19" s="214" t="s">
        <v>401</v>
      </c>
      <c r="C19" s="10" t="s">
        <v>400</v>
      </c>
      <c r="D19" s="214" t="s">
        <v>401</v>
      </c>
      <c r="E19" s="22">
        <v>1997</v>
      </c>
      <c r="F19" s="13" t="s">
        <v>706</v>
      </c>
      <c r="G19" s="309">
        <v>1</v>
      </c>
      <c r="H19" s="114">
        <v>1</v>
      </c>
      <c r="I19" s="22"/>
    </row>
    <row r="20" spans="2:9" x14ac:dyDescent="0.25">
      <c r="B20" s="214" t="s">
        <v>362</v>
      </c>
      <c r="C20" s="10" t="s">
        <v>361</v>
      </c>
      <c r="D20" s="214" t="s">
        <v>362</v>
      </c>
      <c r="E20" s="22">
        <v>1957</v>
      </c>
      <c r="F20" s="13" t="s">
        <v>779</v>
      </c>
      <c r="G20" s="309"/>
      <c r="H20" s="114"/>
      <c r="I20" s="22"/>
    </row>
    <row r="21" spans="2:9" x14ac:dyDescent="0.25">
      <c r="B21" s="214" t="s">
        <v>505</v>
      </c>
      <c r="C21" s="10" t="s">
        <v>504</v>
      </c>
      <c r="D21" s="214" t="s">
        <v>505</v>
      </c>
      <c r="E21" s="22">
        <v>1976</v>
      </c>
      <c r="F21" s="13" t="s">
        <v>1109</v>
      </c>
      <c r="G21" s="309">
        <v>1</v>
      </c>
      <c r="H21" s="114"/>
      <c r="I21" s="22"/>
    </row>
    <row r="22" spans="2:9" x14ac:dyDescent="0.25">
      <c r="B22" s="214" t="s">
        <v>201</v>
      </c>
      <c r="C22" s="10" t="s">
        <v>200</v>
      </c>
      <c r="D22" s="214" t="s">
        <v>201</v>
      </c>
      <c r="E22" s="22">
        <v>1963</v>
      </c>
      <c r="F22" s="13" t="s">
        <v>716</v>
      </c>
      <c r="G22" s="309">
        <v>1</v>
      </c>
      <c r="H22" s="114">
        <v>1</v>
      </c>
      <c r="I22" s="22">
        <v>1</v>
      </c>
    </row>
    <row r="23" spans="2:9" x14ac:dyDescent="0.25">
      <c r="B23" s="214" t="s">
        <v>120</v>
      </c>
      <c r="C23" s="10" t="s">
        <v>119</v>
      </c>
      <c r="D23" s="214" t="s">
        <v>120</v>
      </c>
      <c r="E23" s="22">
        <v>1988</v>
      </c>
      <c r="F23" s="13" t="s">
        <v>1110</v>
      </c>
      <c r="G23" s="309"/>
      <c r="H23" s="114">
        <v>1</v>
      </c>
      <c r="I23" s="22">
        <v>1</v>
      </c>
    </row>
    <row r="24" spans="2:9" x14ac:dyDescent="0.25">
      <c r="B24" s="214" t="s">
        <v>193</v>
      </c>
      <c r="C24" s="10" t="s">
        <v>192</v>
      </c>
      <c r="D24" s="214" t="s">
        <v>193</v>
      </c>
      <c r="E24" s="22">
        <v>1981</v>
      </c>
      <c r="F24" s="13" t="s">
        <v>705</v>
      </c>
      <c r="G24" s="309"/>
      <c r="H24" s="114"/>
      <c r="I24" s="22"/>
    </row>
    <row r="25" spans="2:9" x14ac:dyDescent="0.25">
      <c r="B25" s="214" t="s">
        <v>485</v>
      </c>
      <c r="C25" s="10" t="s">
        <v>484</v>
      </c>
      <c r="D25" s="214" t="s">
        <v>485</v>
      </c>
      <c r="E25" s="22"/>
      <c r="F25" s="13"/>
      <c r="G25" s="309"/>
      <c r="H25" s="114"/>
      <c r="I25" s="22"/>
    </row>
    <row r="26" spans="2:9" x14ac:dyDescent="0.25">
      <c r="B26" s="214" t="s">
        <v>453</v>
      </c>
      <c r="C26" s="10" t="s">
        <v>452</v>
      </c>
      <c r="D26" s="214" t="s">
        <v>453</v>
      </c>
      <c r="E26" s="22">
        <v>1977</v>
      </c>
      <c r="F26" s="13" t="s">
        <v>702</v>
      </c>
      <c r="G26" s="309">
        <v>1</v>
      </c>
      <c r="H26" s="114">
        <v>1</v>
      </c>
      <c r="I26" s="22">
        <v>1</v>
      </c>
    </row>
    <row r="27" spans="2:9" x14ac:dyDescent="0.25">
      <c r="B27" s="214" t="s">
        <v>569</v>
      </c>
      <c r="C27" s="10" t="s">
        <v>568</v>
      </c>
      <c r="D27" s="214" t="s">
        <v>569</v>
      </c>
      <c r="E27" s="22">
        <v>1984</v>
      </c>
      <c r="F27" s="13" t="s">
        <v>705</v>
      </c>
      <c r="G27" s="309"/>
      <c r="H27" s="114">
        <v>1</v>
      </c>
      <c r="I27" s="22">
        <v>1</v>
      </c>
    </row>
    <row r="28" spans="2:9" x14ac:dyDescent="0.25">
      <c r="B28" s="214" t="s">
        <v>561</v>
      </c>
      <c r="C28" s="10" t="s">
        <v>560</v>
      </c>
      <c r="D28" s="214" t="s">
        <v>561</v>
      </c>
      <c r="E28" s="22"/>
      <c r="F28" s="13"/>
      <c r="G28" s="309"/>
      <c r="H28" s="114"/>
      <c r="I28" s="22"/>
    </row>
    <row r="29" spans="2:9" x14ac:dyDescent="0.25">
      <c r="B29" s="214" t="s">
        <v>181</v>
      </c>
      <c r="C29" s="51" t="s">
        <v>884</v>
      </c>
      <c r="D29" s="214" t="s">
        <v>181</v>
      </c>
      <c r="E29" s="22"/>
      <c r="F29" s="13" t="s">
        <v>706</v>
      </c>
      <c r="G29" s="309">
        <v>1</v>
      </c>
      <c r="H29" s="114"/>
      <c r="I29" s="22"/>
    </row>
    <row r="30" spans="2:9" x14ac:dyDescent="0.25">
      <c r="B30" s="214" t="s">
        <v>328</v>
      </c>
      <c r="C30" s="10" t="s">
        <v>327</v>
      </c>
      <c r="D30" s="214" t="s">
        <v>328</v>
      </c>
      <c r="E30" s="22">
        <v>1953</v>
      </c>
      <c r="F30" s="13" t="s">
        <v>706</v>
      </c>
      <c r="G30" s="309">
        <v>1</v>
      </c>
      <c r="H30" s="114">
        <v>1</v>
      </c>
      <c r="I30" s="22">
        <v>1</v>
      </c>
    </row>
    <row r="31" spans="2:9" x14ac:dyDescent="0.25">
      <c r="B31" s="214" t="s">
        <v>386</v>
      </c>
      <c r="C31" s="10" t="s">
        <v>385</v>
      </c>
      <c r="D31" s="214" t="s">
        <v>386</v>
      </c>
      <c r="E31" s="22"/>
      <c r="F31" s="13"/>
      <c r="G31" s="309"/>
      <c r="H31" s="114"/>
      <c r="I31" s="22"/>
    </row>
    <row r="32" spans="2:9" x14ac:dyDescent="0.25">
      <c r="B32" s="214" t="s">
        <v>583</v>
      </c>
      <c r="C32" s="10" t="s">
        <v>582</v>
      </c>
      <c r="D32" s="214" t="s">
        <v>583</v>
      </c>
      <c r="E32" s="22">
        <v>1981</v>
      </c>
      <c r="F32" s="13" t="s">
        <v>705</v>
      </c>
      <c r="G32" s="309"/>
      <c r="H32" s="114">
        <v>1</v>
      </c>
      <c r="I32" s="22">
        <v>1</v>
      </c>
    </row>
    <row r="33" spans="2:9" x14ac:dyDescent="0.25">
      <c r="B33" s="214" t="s">
        <v>579</v>
      </c>
      <c r="C33" s="10" t="s">
        <v>578</v>
      </c>
      <c r="D33" s="214" t="s">
        <v>579</v>
      </c>
      <c r="E33" s="22">
        <v>1971</v>
      </c>
      <c r="F33" s="13" t="s">
        <v>709</v>
      </c>
      <c r="G33" s="309"/>
      <c r="H33" s="114"/>
      <c r="I33" s="22"/>
    </row>
    <row r="34" spans="2:9" x14ac:dyDescent="0.25">
      <c r="B34" s="214" t="s">
        <v>222</v>
      </c>
      <c r="C34" s="10" t="s">
        <v>221</v>
      </c>
      <c r="D34" s="214" t="s">
        <v>222</v>
      </c>
      <c r="E34" s="22"/>
      <c r="F34" s="13"/>
      <c r="G34" s="309"/>
      <c r="H34" s="114"/>
      <c r="I34" s="22"/>
    </row>
    <row r="35" spans="2:9" x14ac:dyDescent="0.25">
      <c r="B35" s="214" t="s">
        <v>68</v>
      </c>
      <c r="C35" s="10" t="s">
        <v>67</v>
      </c>
      <c r="D35" s="214" t="s">
        <v>68</v>
      </c>
      <c r="E35" s="22">
        <v>1959</v>
      </c>
      <c r="F35" s="13" t="s">
        <v>706</v>
      </c>
      <c r="G35" s="309"/>
      <c r="H35" s="114"/>
      <c r="I35" s="22">
        <v>1</v>
      </c>
    </row>
    <row r="36" spans="2:9" x14ac:dyDescent="0.25">
      <c r="B36" s="214" t="s">
        <v>322</v>
      </c>
      <c r="C36" s="10" t="s">
        <v>321</v>
      </c>
      <c r="D36" s="214" t="s">
        <v>322</v>
      </c>
      <c r="E36" s="22">
        <v>1970</v>
      </c>
      <c r="F36" s="13" t="s">
        <v>877</v>
      </c>
      <c r="G36" s="309"/>
      <c r="H36" s="114"/>
      <c r="I36" s="22">
        <v>1</v>
      </c>
    </row>
    <row r="37" spans="2:9" x14ac:dyDescent="0.25">
      <c r="B37" s="214" t="s">
        <v>523</v>
      </c>
      <c r="C37" s="10" t="s">
        <v>522</v>
      </c>
      <c r="D37" s="214" t="s">
        <v>523</v>
      </c>
      <c r="E37" s="22">
        <v>1977</v>
      </c>
      <c r="F37" s="13" t="s">
        <v>709</v>
      </c>
      <c r="G37" s="309">
        <v>1</v>
      </c>
      <c r="H37" s="114">
        <v>1</v>
      </c>
      <c r="I37" s="22">
        <v>1</v>
      </c>
    </row>
    <row r="38" spans="2:9" x14ac:dyDescent="0.25">
      <c r="B38" s="214" t="s">
        <v>114</v>
      </c>
      <c r="C38" s="10" t="s">
        <v>113</v>
      </c>
      <c r="D38" s="214" t="s">
        <v>114</v>
      </c>
      <c r="E38" s="22"/>
      <c r="F38" s="13"/>
      <c r="G38" s="309"/>
      <c r="H38" s="114"/>
      <c r="I38" s="22"/>
    </row>
    <row r="39" spans="2:9" x14ac:dyDescent="0.25">
      <c r="B39" s="214" t="s">
        <v>330</v>
      </c>
      <c r="C39" s="10" t="s">
        <v>329</v>
      </c>
      <c r="D39" s="214" t="s">
        <v>330</v>
      </c>
      <c r="E39" s="22">
        <v>1988</v>
      </c>
      <c r="F39" s="13" t="s">
        <v>1111</v>
      </c>
      <c r="G39" s="309"/>
      <c r="H39" s="114"/>
      <c r="I39" s="22"/>
    </row>
    <row r="40" spans="2:9" x14ac:dyDescent="0.25">
      <c r="B40" s="214" t="s">
        <v>573</v>
      </c>
      <c r="C40" s="10" t="s">
        <v>572</v>
      </c>
      <c r="D40" s="214" t="s">
        <v>573</v>
      </c>
      <c r="E40" s="22">
        <v>1977</v>
      </c>
      <c r="F40" s="13" t="s">
        <v>713</v>
      </c>
      <c r="G40" s="309"/>
      <c r="H40" s="114"/>
      <c r="I40" s="22"/>
    </row>
    <row r="41" spans="2:9" x14ac:dyDescent="0.25">
      <c r="B41" s="214" t="s">
        <v>220</v>
      </c>
      <c r="C41" s="10" t="s">
        <v>219</v>
      </c>
      <c r="D41" s="214" t="s">
        <v>220</v>
      </c>
      <c r="E41" s="22"/>
      <c r="F41" s="13"/>
      <c r="G41" s="309"/>
      <c r="H41" s="114"/>
      <c r="I41" s="22"/>
    </row>
    <row r="42" spans="2:9" x14ac:dyDescent="0.25">
      <c r="B42" s="214" t="s">
        <v>403</v>
      </c>
      <c r="C42" s="10" t="s">
        <v>402</v>
      </c>
      <c r="D42" s="214" t="s">
        <v>403</v>
      </c>
      <c r="E42" s="22">
        <v>1973</v>
      </c>
      <c r="F42" s="13" t="s">
        <v>706</v>
      </c>
      <c r="G42" s="309">
        <v>1</v>
      </c>
      <c r="H42" s="114">
        <v>1</v>
      </c>
      <c r="I42" s="22">
        <v>1</v>
      </c>
    </row>
    <row r="43" spans="2:9" x14ac:dyDescent="0.25">
      <c r="B43" s="214" t="s">
        <v>411</v>
      </c>
      <c r="C43" s="10" t="s">
        <v>410</v>
      </c>
      <c r="D43" s="214" t="s">
        <v>411</v>
      </c>
      <c r="E43" s="22"/>
      <c r="F43" s="13"/>
      <c r="G43" s="309"/>
      <c r="H43" s="114"/>
      <c r="I43" s="22"/>
    </row>
    <row r="44" spans="2:9" x14ac:dyDescent="0.25">
      <c r="B44" s="214" t="s">
        <v>336</v>
      </c>
      <c r="C44" s="10" t="s">
        <v>335</v>
      </c>
      <c r="D44" s="214" t="s">
        <v>336</v>
      </c>
      <c r="E44" s="22">
        <v>1974</v>
      </c>
      <c r="F44" s="13" t="s">
        <v>709</v>
      </c>
      <c r="G44" s="309"/>
      <c r="H44" s="114"/>
      <c r="I44" s="22">
        <v>1</v>
      </c>
    </row>
    <row r="45" spans="2:9" x14ac:dyDescent="0.25">
      <c r="B45" s="214" t="s">
        <v>441</v>
      </c>
      <c r="C45" s="10" t="s">
        <v>440</v>
      </c>
      <c r="D45" s="214" t="s">
        <v>441</v>
      </c>
      <c r="E45" s="22"/>
      <c r="F45" s="13"/>
      <c r="G45" s="309"/>
      <c r="H45" s="114"/>
      <c r="I45" s="22"/>
    </row>
    <row r="46" spans="2:9" x14ac:dyDescent="0.25">
      <c r="B46" s="214" t="s">
        <v>553</v>
      </c>
      <c r="C46" s="10" t="s">
        <v>552</v>
      </c>
      <c r="D46" s="214" t="s">
        <v>553</v>
      </c>
      <c r="E46" s="22"/>
      <c r="F46" s="13"/>
      <c r="G46" s="309"/>
      <c r="H46" s="114"/>
      <c r="I46" s="22"/>
    </row>
    <row r="47" spans="2:9" x14ac:dyDescent="0.25">
      <c r="B47" s="214" t="s">
        <v>316</v>
      </c>
      <c r="C47" s="10" t="s">
        <v>315</v>
      </c>
      <c r="D47" s="214" t="s">
        <v>316</v>
      </c>
      <c r="E47" s="22"/>
      <c r="F47" s="13"/>
      <c r="G47" s="309"/>
      <c r="H47" s="114"/>
      <c r="I47" s="22"/>
    </row>
    <row r="48" spans="2:9" x14ac:dyDescent="0.25">
      <c r="B48" s="214" t="s">
        <v>223</v>
      </c>
      <c r="C48" s="51" t="s">
        <v>1185</v>
      </c>
      <c r="D48" s="214" t="s">
        <v>223</v>
      </c>
      <c r="E48" s="22"/>
      <c r="F48" s="13" t="s">
        <v>709</v>
      </c>
      <c r="G48" s="309"/>
      <c r="H48" s="114"/>
      <c r="I48" s="22"/>
    </row>
    <row r="49" spans="2:9" x14ac:dyDescent="0.25">
      <c r="B49" s="214" t="s">
        <v>417</v>
      </c>
      <c r="C49" s="10" t="s">
        <v>416</v>
      </c>
      <c r="D49" s="214" t="s">
        <v>417</v>
      </c>
      <c r="E49" s="22"/>
      <c r="F49" s="13"/>
      <c r="G49" s="309"/>
      <c r="H49" s="114"/>
      <c r="I49" s="22"/>
    </row>
    <row r="50" spans="2:9" x14ac:dyDescent="0.25">
      <c r="B50" s="214" t="s">
        <v>261</v>
      </c>
      <c r="C50" s="10" t="s">
        <v>260</v>
      </c>
      <c r="D50" s="214" t="s">
        <v>261</v>
      </c>
      <c r="E50" s="22"/>
      <c r="F50" s="13"/>
      <c r="G50" s="309"/>
      <c r="H50" s="114"/>
      <c r="I50" s="22"/>
    </row>
    <row r="51" spans="2:9" x14ac:dyDescent="0.25">
      <c r="B51" s="214" t="s">
        <v>38</v>
      </c>
      <c r="C51" s="10" t="s">
        <v>37</v>
      </c>
      <c r="D51" s="214" t="s">
        <v>38</v>
      </c>
      <c r="E51" s="22"/>
      <c r="F51" s="13"/>
      <c r="G51" s="309"/>
      <c r="H51" s="114"/>
      <c r="I51" s="22"/>
    </row>
    <row r="52" spans="2:9" x14ac:dyDescent="0.25">
      <c r="B52" s="214" t="s">
        <v>537</v>
      </c>
      <c r="C52" s="10" t="s">
        <v>536</v>
      </c>
      <c r="D52" s="214" t="s">
        <v>537</v>
      </c>
      <c r="E52" s="22"/>
      <c r="F52" s="13"/>
      <c r="G52" s="309"/>
      <c r="H52" s="114"/>
      <c r="I52" s="22"/>
    </row>
    <row r="53" spans="2:9" x14ac:dyDescent="0.25">
      <c r="B53" s="214" t="s">
        <v>356</v>
      </c>
      <c r="C53" s="10" t="s">
        <v>355</v>
      </c>
      <c r="D53" s="214" t="s">
        <v>356</v>
      </c>
      <c r="E53" s="22"/>
      <c r="F53" s="13" t="s">
        <v>1112</v>
      </c>
      <c r="G53" s="309"/>
      <c r="H53" s="114"/>
      <c r="I53" s="22"/>
    </row>
    <row r="54" spans="2:9" x14ac:dyDescent="0.25">
      <c r="B54" s="214" t="s">
        <v>297</v>
      </c>
      <c r="C54" s="10" t="s">
        <v>296</v>
      </c>
      <c r="D54" s="214" t="s">
        <v>297</v>
      </c>
      <c r="E54" s="22">
        <v>1976</v>
      </c>
      <c r="F54" s="13" t="s">
        <v>713</v>
      </c>
      <c r="G54" s="309">
        <v>1</v>
      </c>
      <c r="H54" s="114">
        <v>1</v>
      </c>
      <c r="I54" s="22">
        <v>1</v>
      </c>
    </row>
    <row r="55" spans="2:9" x14ac:dyDescent="0.25">
      <c r="B55" s="214" t="s">
        <v>187</v>
      </c>
      <c r="C55" s="10" t="s">
        <v>186</v>
      </c>
      <c r="D55" s="214" t="s">
        <v>187</v>
      </c>
      <c r="E55" s="22">
        <v>1966</v>
      </c>
      <c r="F55" s="13" t="s">
        <v>713</v>
      </c>
      <c r="G55" s="309"/>
      <c r="H55" s="114">
        <v>1</v>
      </c>
      <c r="I55" s="22"/>
    </row>
    <row r="56" spans="2:9" x14ac:dyDescent="0.25">
      <c r="B56" s="214" t="s">
        <v>407</v>
      </c>
      <c r="C56" s="10" t="s">
        <v>406</v>
      </c>
      <c r="D56" s="214" t="s">
        <v>407</v>
      </c>
      <c r="E56" s="22"/>
      <c r="F56" s="13"/>
      <c r="G56" s="309"/>
      <c r="H56" s="114"/>
      <c r="I56" s="22"/>
    </row>
    <row r="57" spans="2:9" x14ac:dyDescent="0.25">
      <c r="B57" s="214" t="s">
        <v>415</v>
      </c>
      <c r="C57" s="10" t="s">
        <v>414</v>
      </c>
      <c r="D57" s="214" t="s">
        <v>415</v>
      </c>
      <c r="E57" s="22"/>
      <c r="F57" s="13"/>
      <c r="G57" s="309"/>
      <c r="H57" s="114"/>
      <c r="I57" s="22"/>
    </row>
    <row r="58" spans="2:9" x14ac:dyDescent="0.25">
      <c r="B58" s="214" t="s">
        <v>18</v>
      </c>
      <c r="C58" s="10" t="s">
        <v>17</v>
      </c>
      <c r="D58" s="214" t="s">
        <v>18</v>
      </c>
      <c r="E58" s="22"/>
      <c r="F58" s="13"/>
      <c r="G58" s="309"/>
      <c r="H58" s="114"/>
      <c r="I58" s="22"/>
    </row>
    <row r="59" spans="2:9" x14ac:dyDescent="0.25">
      <c r="B59" s="214" t="s">
        <v>495</v>
      </c>
      <c r="C59" s="11" t="s">
        <v>494</v>
      </c>
      <c r="D59" s="214" t="s">
        <v>495</v>
      </c>
      <c r="E59" s="22"/>
      <c r="F59" s="13"/>
      <c r="G59" s="309"/>
      <c r="H59" s="114"/>
      <c r="I59" s="22"/>
    </row>
    <row r="60" spans="2:9" x14ac:dyDescent="0.25">
      <c r="B60" s="214" t="s">
        <v>533</v>
      </c>
      <c r="C60" s="11" t="s">
        <v>532</v>
      </c>
      <c r="D60" s="214" t="s">
        <v>533</v>
      </c>
      <c r="E60" s="22">
        <v>1989</v>
      </c>
      <c r="F60" s="13" t="s">
        <v>735</v>
      </c>
      <c r="G60" s="309"/>
      <c r="H60" s="114"/>
      <c r="I60" s="22"/>
    </row>
    <row r="61" spans="2:9" x14ac:dyDescent="0.25">
      <c r="B61" s="214" t="s">
        <v>64</v>
      </c>
      <c r="C61" s="11" t="s">
        <v>63</v>
      </c>
      <c r="D61" s="214" t="s">
        <v>64</v>
      </c>
      <c r="E61" s="22"/>
      <c r="F61" s="13"/>
      <c r="G61" s="309"/>
      <c r="H61" s="114"/>
      <c r="I61" s="22"/>
    </row>
    <row r="62" spans="2:9" x14ac:dyDescent="0.25">
      <c r="B62" s="214" t="s">
        <v>279</v>
      </c>
      <c r="C62" s="11" t="s">
        <v>278</v>
      </c>
      <c r="D62" s="214" t="s">
        <v>279</v>
      </c>
      <c r="E62" s="22"/>
      <c r="F62" s="13"/>
      <c r="G62" s="309"/>
      <c r="H62" s="114"/>
      <c r="I62" s="22"/>
    </row>
    <row r="63" spans="2:9" x14ac:dyDescent="0.25">
      <c r="B63" s="214" t="s">
        <v>20</v>
      </c>
      <c r="C63" s="11" t="s">
        <v>19</v>
      </c>
      <c r="D63" s="214" t="s">
        <v>20</v>
      </c>
      <c r="E63" s="22"/>
      <c r="F63" s="13"/>
      <c r="G63" s="309"/>
      <c r="H63" s="114"/>
      <c r="I63" s="22"/>
    </row>
    <row r="64" spans="2:9" x14ac:dyDescent="0.25">
      <c r="B64" s="214" t="s">
        <v>269</v>
      </c>
      <c r="C64" s="11" t="s">
        <v>268</v>
      </c>
      <c r="D64" s="214" t="s">
        <v>269</v>
      </c>
      <c r="E64" s="22"/>
      <c r="F64" s="13"/>
      <c r="G64" s="309"/>
      <c r="H64" s="114"/>
      <c r="I64" s="22"/>
    </row>
    <row r="65" spans="2:9" x14ac:dyDescent="0.25">
      <c r="B65" s="214" t="s">
        <v>384</v>
      </c>
      <c r="C65" s="11" t="s">
        <v>383</v>
      </c>
      <c r="D65" s="214" t="s">
        <v>384</v>
      </c>
      <c r="E65" s="22"/>
      <c r="F65" s="13"/>
      <c r="G65" s="309"/>
      <c r="H65" s="114"/>
      <c r="I65" s="22"/>
    </row>
    <row r="66" spans="2:9" x14ac:dyDescent="0.25">
      <c r="B66" s="214" t="s">
        <v>425</v>
      </c>
      <c r="C66" s="11" t="s">
        <v>424</v>
      </c>
      <c r="D66" s="214" t="s">
        <v>425</v>
      </c>
      <c r="E66" s="22">
        <v>1958</v>
      </c>
      <c r="F66" s="13" t="s">
        <v>731</v>
      </c>
      <c r="G66" s="309"/>
      <c r="H66" s="114"/>
      <c r="I66" s="22"/>
    </row>
    <row r="67" spans="2:9" x14ac:dyDescent="0.25">
      <c r="B67" s="214" t="s">
        <v>147</v>
      </c>
      <c r="C67" s="11" t="s">
        <v>146</v>
      </c>
      <c r="D67" s="214" t="s">
        <v>147</v>
      </c>
      <c r="E67" s="22"/>
      <c r="F67" s="13"/>
      <c r="G67" s="309"/>
      <c r="H67" s="114"/>
      <c r="I67" s="22"/>
    </row>
    <row r="68" spans="2:9" x14ac:dyDescent="0.25">
      <c r="B68" s="214" t="s">
        <v>22</v>
      </c>
      <c r="C68" s="11" t="s">
        <v>21</v>
      </c>
      <c r="D68" s="214" t="s">
        <v>22</v>
      </c>
      <c r="E68" s="22"/>
      <c r="F68" s="13" t="s">
        <v>700</v>
      </c>
      <c r="G68" s="309"/>
      <c r="H68" s="114"/>
      <c r="I68" s="22"/>
    </row>
    <row r="69" spans="2:9" x14ac:dyDescent="0.25">
      <c r="B69" s="214" t="s">
        <v>24</v>
      </c>
      <c r="C69" s="11" t="s">
        <v>23</v>
      </c>
      <c r="D69" s="214" t="s">
        <v>24</v>
      </c>
      <c r="E69" s="22"/>
      <c r="F69" s="13" t="s">
        <v>700</v>
      </c>
      <c r="G69" s="309"/>
      <c r="H69" s="114"/>
      <c r="I69" s="22"/>
    </row>
    <row r="70" spans="2:9" x14ac:dyDescent="0.25">
      <c r="B70" s="214" t="s">
        <v>405</v>
      </c>
      <c r="C70" s="11" t="s">
        <v>404</v>
      </c>
      <c r="D70" s="214" t="s">
        <v>405</v>
      </c>
      <c r="E70" s="22"/>
      <c r="F70" s="13" t="s">
        <v>1114</v>
      </c>
      <c r="G70" s="309"/>
      <c r="H70" s="114"/>
      <c r="I70" s="22"/>
    </row>
    <row r="71" spans="2:9" x14ac:dyDescent="0.25">
      <c r="B71" s="214" t="s">
        <v>62</v>
      </c>
      <c r="C71" s="11" t="s">
        <v>61</v>
      </c>
      <c r="D71" s="214" t="s">
        <v>62</v>
      </c>
      <c r="E71" s="22"/>
      <c r="F71" s="13"/>
      <c r="G71" s="309"/>
      <c r="H71" s="114"/>
      <c r="I71" s="22"/>
    </row>
    <row r="72" spans="2:9" x14ac:dyDescent="0.25">
      <c r="B72" s="214" t="s">
        <v>563</v>
      </c>
      <c r="C72" s="11" t="s">
        <v>562</v>
      </c>
      <c r="D72" s="214" t="s">
        <v>563</v>
      </c>
      <c r="E72" s="22"/>
      <c r="F72" s="13" t="s">
        <v>1115</v>
      </c>
      <c r="G72" s="309"/>
      <c r="H72" s="114"/>
      <c r="I72" s="22"/>
    </row>
    <row r="73" spans="2:9" x14ac:dyDescent="0.25">
      <c r="B73" s="214" t="s">
        <v>303</v>
      </c>
      <c r="C73" s="11" t="s">
        <v>302</v>
      </c>
      <c r="D73" s="214" t="s">
        <v>303</v>
      </c>
      <c r="E73" s="22"/>
      <c r="F73" s="13" t="s">
        <v>700</v>
      </c>
      <c r="G73" s="309"/>
      <c r="H73" s="114"/>
      <c r="I73" s="22"/>
    </row>
    <row r="74" spans="2:9" x14ac:dyDescent="0.25">
      <c r="B74" s="214" t="s">
        <v>26</v>
      </c>
      <c r="C74" s="11" t="s">
        <v>25</v>
      </c>
      <c r="D74" s="214" t="s">
        <v>26</v>
      </c>
      <c r="E74" s="22"/>
      <c r="F74" s="13"/>
      <c r="G74" s="309"/>
      <c r="H74" s="114"/>
      <c r="I74" s="22"/>
    </row>
    <row r="75" spans="2:9" x14ac:dyDescent="0.25">
      <c r="B75" s="214" t="s">
        <v>281</v>
      </c>
      <c r="C75" s="11" t="s">
        <v>280</v>
      </c>
      <c r="D75" s="214" t="s">
        <v>281</v>
      </c>
      <c r="E75" s="22"/>
      <c r="F75" s="13"/>
      <c r="G75" s="309"/>
      <c r="H75" s="114"/>
      <c r="I75" s="22"/>
    </row>
    <row r="76" spans="2:9" x14ac:dyDescent="0.25">
      <c r="B76" s="13" t="s">
        <v>218</v>
      </c>
      <c r="C76" s="20" t="s">
        <v>746</v>
      </c>
      <c r="D76" s="13" t="s">
        <v>218</v>
      </c>
      <c r="E76" s="22"/>
      <c r="F76" s="13"/>
      <c r="G76" s="309"/>
      <c r="H76" s="114"/>
      <c r="I76" s="22"/>
    </row>
    <row r="77" spans="2:9" x14ac:dyDescent="0.25">
      <c r="B77" s="214" t="s">
        <v>467</v>
      </c>
      <c r="C77" s="11" t="s">
        <v>466</v>
      </c>
      <c r="D77" s="214" t="s">
        <v>467</v>
      </c>
      <c r="E77" s="22"/>
      <c r="F77" s="13"/>
      <c r="G77" s="309"/>
      <c r="H77" s="114"/>
      <c r="I77" s="22"/>
    </row>
    <row r="78" spans="2:9" x14ac:dyDescent="0.25">
      <c r="B78" s="214" t="s">
        <v>409</v>
      </c>
      <c r="C78" s="11" t="s">
        <v>408</v>
      </c>
      <c r="D78" s="214" t="s">
        <v>409</v>
      </c>
      <c r="E78" s="22"/>
      <c r="F78" s="13" t="s">
        <v>1114</v>
      </c>
      <c r="G78" s="309"/>
      <c r="H78" s="114"/>
      <c r="I78" s="22"/>
    </row>
    <row r="79" spans="2:9" x14ac:dyDescent="0.25">
      <c r="B79" s="214" t="s">
        <v>443</v>
      </c>
      <c r="C79" s="11" t="s">
        <v>442</v>
      </c>
      <c r="D79" s="214" t="s">
        <v>443</v>
      </c>
      <c r="E79" s="22"/>
      <c r="F79" s="13"/>
      <c r="G79" s="309"/>
      <c r="H79" s="114"/>
      <c r="I79" s="22"/>
    </row>
    <row r="80" spans="2:9" x14ac:dyDescent="0.25">
      <c r="B80" s="214" t="s">
        <v>499</v>
      </c>
      <c r="C80" s="11" t="s">
        <v>498</v>
      </c>
      <c r="D80" s="214" t="s">
        <v>499</v>
      </c>
      <c r="E80" s="22"/>
      <c r="F80" s="13" t="s">
        <v>1114</v>
      </c>
      <c r="G80" s="309"/>
      <c r="H80" s="114"/>
      <c r="I80" s="22"/>
    </row>
    <row r="81" spans="2:9" x14ac:dyDescent="0.25">
      <c r="B81" s="214" t="s">
        <v>112</v>
      </c>
      <c r="C81" s="11" t="s">
        <v>111</v>
      </c>
      <c r="D81" s="214" t="s">
        <v>112</v>
      </c>
      <c r="E81" s="22"/>
      <c r="F81" s="13" t="s">
        <v>1114</v>
      </c>
      <c r="G81" s="309"/>
      <c r="H81" s="114"/>
      <c r="I81" s="22"/>
    </row>
    <row r="82" spans="2:9" x14ac:dyDescent="0.25">
      <c r="B82" s="214" t="s">
        <v>342</v>
      </c>
      <c r="C82" s="11" t="s">
        <v>341</v>
      </c>
      <c r="D82" s="214" t="s">
        <v>342</v>
      </c>
      <c r="E82" s="22"/>
      <c r="F82" s="13"/>
      <c r="G82" s="309"/>
      <c r="H82" s="114"/>
      <c r="I82" s="22"/>
    </row>
    <row r="83" spans="2:9" x14ac:dyDescent="0.25">
      <c r="B83" s="214" t="s">
        <v>587</v>
      </c>
      <c r="C83" s="11" t="s">
        <v>586</v>
      </c>
      <c r="D83" s="214" t="s">
        <v>587</v>
      </c>
      <c r="E83" s="22"/>
      <c r="F83" s="13"/>
      <c r="G83" s="309"/>
      <c r="H83" s="114"/>
      <c r="I83" s="22"/>
    </row>
    <row r="84" spans="2:9" x14ac:dyDescent="0.25">
      <c r="B84" s="214" t="s">
        <v>134</v>
      </c>
      <c r="C84" s="11" t="s">
        <v>133</v>
      </c>
      <c r="D84" s="214" t="s">
        <v>134</v>
      </c>
      <c r="E84" s="22"/>
      <c r="F84" s="13"/>
      <c r="G84" s="309"/>
      <c r="H84" s="114"/>
      <c r="I84" s="22"/>
    </row>
    <row r="85" spans="2:9" x14ac:dyDescent="0.25">
      <c r="B85" s="214" t="s">
        <v>390</v>
      </c>
      <c r="C85" s="11" t="s">
        <v>389</v>
      </c>
      <c r="D85" s="214" t="s">
        <v>390</v>
      </c>
      <c r="E85" s="22"/>
      <c r="F85" s="13"/>
      <c r="G85" s="309"/>
      <c r="H85" s="114"/>
      <c r="I85" s="22"/>
    </row>
    <row r="86" spans="2:9" x14ac:dyDescent="0.25">
      <c r="B86" s="214" t="s">
        <v>233</v>
      </c>
      <c r="C86" s="11" t="s">
        <v>232</v>
      </c>
      <c r="D86" s="214" t="s">
        <v>233</v>
      </c>
      <c r="E86" s="22"/>
      <c r="F86" s="13"/>
      <c r="G86" s="309"/>
      <c r="H86" s="114"/>
      <c r="I86" s="22"/>
    </row>
    <row r="87" spans="2:9" x14ac:dyDescent="0.25">
      <c r="B87" s="214" t="s">
        <v>140</v>
      </c>
      <c r="C87" s="11" t="s">
        <v>139</v>
      </c>
      <c r="D87" s="214" t="s">
        <v>140</v>
      </c>
      <c r="E87" s="22"/>
      <c r="F87" s="13" t="s">
        <v>1114</v>
      </c>
      <c r="G87" s="309"/>
      <c r="H87" s="114"/>
      <c r="I87" s="22"/>
    </row>
    <row r="88" spans="2:9" x14ac:dyDescent="0.25">
      <c r="B88" s="214" t="s">
        <v>299</v>
      </c>
      <c r="C88" s="11" t="s">
        <v>298</v>
      </c>
      <c r="D88" s="214" t="s">
        <v>299</v>
      </c>
      <c r="E88" s="22">
        <v>1979</v>
      </c>
      <c r="F88" s="13" t="s">
        <v>705</v>
      </c>
      <c r="G88" s="309">
        <v>1</v>
      </c>
      <c r="H88" s="114"/>
      <c r="I88" s="22">
        <v>1</v>
      </c>
    </row>
    <row r="89" spans="2:9" x14ac:dyDescent="0.25">
      <c r="B89" s="214" t="s">
        <v>431</v>
      </c>
      <c r="C89" s="11" t="s">
        <v>430</v>
      </c>
      <c r="D89" s="214" t="s">
        <v>431</v>
      </c>
      <c r="E89" s="22">
        <v>1983</v>
      </c>
      <c r="F89" s="13" t="s">
        <v>781</v>
      </c>
      <c r="G89" s="309"/>
      <c r="H89" s="114"/>
      <c r="I89" s="22"/>
    </row>
    <row r="90" spans="2:9" x14ac:dyDescent="0.25">
      <c r="B90" s="214" t="s">
        <v>388</v>
      </c>
      <c r="C90" s="11" t="s">
        <v>387</v>
      </c>
      <c r="D90" s="214" t="s">
        <v>388</v>
      </c>
      <c r="E90" s="22"/>
      <c r="F90" s="13"/>
      <c r="G90" s="309"/>
      <c r="H90" s="114"/>
      <c r="I90" s="22"/>
    </row>
    <row r="91" spans="2:9" x14ac:dyDescent="0.25">
      <c r="B91" s="214" t="s">
        <v>285</v>
      </c>
      <c r="C91" s="11" t="s">
        <v>284</v>
      </c>
      <c r="D91" s="214" t="s">
        <v>285</v>
      </c>
      <c r="E91" s="22"/>
      <c r="F91" s="13"/>
      <c r="G91" s="309"/>
      <c r="H91" s="114"/>
      <c r="I91" s="22"/>
    </row>
    <row r="92" spans="2:9" x14ac:dyDescent="0.25">
      <c r="B92" s="214" t="s">
        <v>346</v>
      </c>
      <c r="C92" s="11" t="s">
        <v>345</v>
      </c>
      <c r="D92" s="214" t="s">
        <v>346</v>
      </c>
      <c r="E92" s="22"/>
      <c r="F92" s="13"/>
      <c r="G92" s="309"/>
      <c r="H92" s="114"/>
      <c r="I92" s="22"/>
    </row>
    <row r="93" spans="2:9" x14ac:dyDescent="0.25">
      <c r="B93" s="214" t="s">
        <v>433</v>
      </c>
      <c r="C93" s="11" t="s">
        <v>432</v>
      </c>
      <c r="D93" s="214" t="s">
        <v>433</v>
      </c>
      <c r="E93" s="22"/>
      <c r="F93" s="13" t="s">
        <v>709</v>
      </c>
      <c r="G93" s="309"/>
      <c r="H93" s="114"/>
      <c r="I93" s="22"/>
    </row>
    <row r="94" spans="2:9" x14ac:dyDescent="0.25">
      <c r="B94" s="214" t="s">
        <v>289</v>
      </c>
      <c r="C94" s="11" t="s">
        <v>288</v>
      </c>
      <c r="D94" s="214" t="s">
        <v>289</v>
      </c>
      <c r="E94" s="22"/>
      <c r="F94" s="13"/>
      <c r="G94" s="309"/>
      <c r="H94" s="114"/>
      <c r="I94" s="22"/>
    </row>
    <row r="95" spans="2:9" x14ac:dyDescent="0.25">
      <c r="B95" s="214" t="s">
        <v>70</v>
      </c>
      <c r="C95" s="11" t="s">
        <v>69</v>
      </c>
      <c r="D95" s="214" t="s">
        <v>70</v>
      </c>
      <c r="E95" s="22"/>
      <c r="F95" s="13" t="s">
        <v>706</v>
      </c>
      <c r="G95" s="309"/>
      <c r="H95" s="114"/>
      <c r="I95" s="22"/>
    </row>
    <row r="96" spans="2:9" x14ac:dyDescent="0.25">
      <c r="B96" s="214" t="s">
        <v>263</v>
      </c>
      <c r="C96" s="11" t="s">
        <v>262</v>
      </c>
      <c r="D96" s="214" t="s">
        <v>263</v>
      </c>
      <c r="E96" s="22"/>
      <c r="F96" s="13"/>
      <c r="G96" s="309"/>
      <c r="H96" s="114"/>
      <c r="I96" s="22"/>
    </row>
    <row r="97" spans="2:9" x14ac:dyDescent="0.25">
      <c r="B97" s="214" t="s">
        <v>591</v>
      </c>
      <c r="C97" s="11" t="s">
        <v>590</v>
      </c>
      <c r="D97" s="214" t="s">
        <v>591</v>
      </c>
      <c r="E97" s="22"/>
      <c r="F97" s="13" t="s">
        <v>706</v>
      </c>
      <c r="G97" s="309"/>
      <c r="H97" s="114"/>
      <c r="I97" s="22"/>
    </row>
    <row r="98" spans="2:9" x14ac:dyDescent="0.25">
      <c r="B98" s="214" t="s">
        <v>183</v>
      </c>
      <c r="C98" s="11" t="s">
        <v>182</v>
      </c>
      <c r="D98" s="214" t="s">
        <v>183</v>
      </c>
      <c r="E98" s="22">
        <v>1998</v>
      </c>
      <c r="F98" s="13" t="s">
        <v>709</v>
      </c>
      <c r="G98" s="309"/>
      <c r="H98" s="114"/>
      <c r="I98" s="22"/>
    </row>
    <row r="99" spans="2:9" x14ac:dyDescent="0.25">
      <c r="B99" s="214" t="s">
        <v>581</v>
      </c>
      <c r="C99" s="11" t="s">
        <v>580</v>
      </c>
      <c r="D99" s="214" t="s">
        <v>581</v>
      </c>
      <c r="E99" s="22">
        <v>1973</v>
      </c>
      <c r="F99" s="312" t="s">
        <v>1642</v>
      </c>
      <c r="G99" s="309">
        <v>1</v>
      </c>
      <c r="H99" s="114">
        <v>1</v>
      </c>
      <c r="I99" s="22">
        <v>1</v>
      </c>
    </row>
    <row r="100" spans="2:9" x14ac:dyDescent="0.25">
      <c r="B100" s="214" t="s">
        <v>74</v>
      </c>
      <c r="C100" s="11" t="s">
        <v>73</v>
      </c>
      <c r="D100" s="214" t="s">
        <v>74</v>
      </c>
      <c r="E100" s="22"/>
      <c r="F100" s="13"/>
      <c r="G100" s="309"/>
      <c r="H100" s="114"/>
      <c r="I100" s="22"/>
    </row>
    <row r="101" spans="2:9" x14ac:dyDescent="0.25">
      <c r="B101" s="214" t="s">
        <v>364</v>
      </c>
      <c r="C101" s="11" t="s">
        <v>363</v>
      </c>
      <c r="D101" s="214" t="s">
        <v>364</v>
      </c>
      <c r="E101" s="22"/>
      <c r="F101" s="13"/>
      <c r="G101" s="309"/>
      <c r="H101" s="114"/>
      <c r="I101" s="22"/>
    </row>
    <row r="102" spans="2:9" x14ac:dyDescent="0.25">
      <c r="B102" s="214" t="s">
        <v>447</v>
      </c>
      <c r="C102" s="11" t="s">
        <v>446</v>
      </c>
      <c r="D102" s="214" t="s">
        <v>447</v>
      </c>
      <c r="E102" s="22"/>
      <c r="F102" s="13"/>
      <c r="G102" s="309"/>
      <c r="H102" s="114"/>
      <c r="I102" s="22"/>
    </row>
    <row r="103" spans="2:9" x14ac:dyDescent="0.25">
      <c r="B103" s="214" t="s">
        <v>185</v>
      </c>
      <c r="C103" s="11" t="s">
        <v>184</v>
      </c>
      <c r="D103" s="214" t="s">
        <v>185</v>
      </c>
      <c r="E103" s="22"/>
      <c r="F103" s="13"/>
      <c r="G103" s="309"/>
      <c r="H103" s="114"/>
      <c r="I103" s="22"/>
    </row>
    <row r="104" spans="2:9" x14ac:dyDescent="0.25">
      <c r="B104" s="214" t="s">
        <v>116</v>
      </c>
      <c r="C104" s="11" t="s">
        <v>115</v>
      </c>
      <c r="D104" s="214" t="s">
        <v>116</v>
      </c>
      <c r="E104" s="22">
        <v>1984</v>
      </c>
      <c r="F104" s="13" t="s">
        <v>740</v>
      </c>
      <c r="G104" s="309"/>
      <c r="H104" s="114"/>
      <c r="I104" s="22">
        <v>1</v>
      </c>
    </row>
    <row r="105" spans="2:9" x14ac:dyDescent="0.25">
      <c r="B105" s="214" t="s">
        <v>88</v>
      </c>
      <c r="C105" s="11" t="s">
        <v>87</v>
      </c>
      <c r="D105" s="214" t="s">
        <v>88</v>
      </c>
      <c r="E105" s="22">
        <v>1975</v>
      </c>
      <c r="F105" s="13" t="s">
        <v>705</v>
      </c>
      <c r="G105" s="309"/>
      <c r="H105" s="114"/>
      <c r="I105" s="22"/>
    </row>
    <row r="106" spans="2:9" x14ac:dyDescent="0.25">
      <c r="B106" s="214" t="s">
        <v>565</v>
      </c>
      <c r="C106" s="11" t="s">
        <v>564</v>
      </c>
      <c r="D106" s="214" t="s">
        <v>565</v>
      </c>
      <c r="E106" s="22">
        <v>1958</v>
      </c>
      <c r="F106" s="13" t="s">
        <v>705</v>
      </c>
      <c r="G106" s="309"/>
      <c r="H106" s="114"/>
      <c r="I106" s="22"/>
    </row>
    <row r="107" spans="2:9" x14ac:dyDescent="0.25">
      <c r="B107" s="214" t="s">
        <v>344</v>
      </c>
      <c r="C107" s="11" t="s">
        <v>343</v>
      </c>
      <c r="D107" s="214" t="s">
        <v>344</v>
      </c>
      <c r="E107" s="22"/>
      <c r="F107" s="13"/>
      <c r="G107" s="309"/>
      <c r="H107" s="114"/>
      <c r="I107" s="22"/>
    </row>
    <row r="108" spans="2:9" x14ac:dyDescent="0.25">
      <c r="B108" s="214" t="s">
        <v>142</v>
      </c>
      <c r="C108" s="11" t="s">
        <v>141</v>
      </c>
      <c r="D108" s="214" t="s">
        <v>142</v>
      </c>
      <c r="E108" s="22"/>
      <c r="F108" s="13"/>
      <c r="G108" s="309"/>
      <c r="H108" s="114"/>
      <c r="I108" s="22"/>
    </row>
    <row r="109" spans="2:9" x14ac:dyDescent="0.25">
      <c r="B109" s="214" t="s">
        <v>497</v>
      </c>
      <c r="C109" s="11" t="s">
        <v>496</v>
      </c>
      <c r="D109" s="214" t="s">
        <v>497</v>
      </c>
      <c r="E109" s="22">
        <v>1983</v>
      </c>
      <c r="F109" s="13" t="s">
        <v>706</v>
      </c>
      <c r="G109" s="309">
        <v>1</v>
      </c>
      <c r="H109" s="114">
        <v>1</v>
      </c>
      <c r="I109" s="22">
        <v>1</v>
      </c>
    </row>
    <row r="110" spans="2:9" x14ac:dyDescent="0.25">
      <c r="B110" s="214" t="s">
        <v>209</v>
      </c>
      <c r="C110" s="11" t="s">
        <v>208</v>
      </c>
      <c r="D110" s="214" t="s">
        <v>209</v>
      </c>
      <c r="E110" s="22"/>
      <c r="F110" s="13" t="s">
        <v>706</v>
      </c>
      <c r="G110" s="309"/>
      <c r="H110" s="114"/>
      <c r="I110" s="22"/>
    </row>
    <row r="111" spans="2:9" x14ac:dyDescent="0.25">
      <c r="B111" s="214" t="s">
        <v>82</v>
      </c>
      <c r="C111" s="11" t="s">
        <v>81</v>
      </c>
      <c r="D111" s="214" t="s">
        <v>82</v>
      </c>
      <c r="E111" s="22"/>
      <c r="F111" s="13"/>
      <c r="G111" s="309"/>
      <c r="H111" s="114"/>
      <c r="I111" s="22"/>
    </row>
    <row r="112" spans="2:9" x14ac:dyDescent="0.25">
      <c r="B112" s="214" t="s">
        <v>94</v>
      </c>
      <c r="C112" s="11" t="s">
        <v>93</v>
      </c>
      <c r="D112" s="214" t="s">
        <v>94</v>
      </c>
      <c r="E112" s="22"/>
      <c r="F112" s="13"/>
      <c r="G112" s="309"/>
      <c r="H112" s="114"/>
      <c r="I112" s="22"/>
    </row>
    <row r="113" spans="2:9" x14ac:dyDescent="0.25">
      <c r="B113" s="214" t="s">
        <v>243</v>
      </c>
      <c r="C113" s="11" t="s">
        <v>242</v>
      </c>
      <c r="D113" s="214" t="s">
        <v>243</v>
      </c>
      <c r="E113" s="22"/>
      <c r="F113" s="13"/>
      <c r="G113" s="309"/>
      <c r="H113" s="114"/>
      <c r="I113" s="22"/>
    </row>
    <row r="114" spans="2:9" x14ac:dyDescent="0.25">
      <c r="B114" s="214" t="s">
        <v>395</v>
      </c>
      <c r="C114" s="11" t="s">
        <v>394</v>
      </c>
      <c r="D114" s="214" t="s">
        <v>395</v>
      </c>
      <c r="E114" s="22"/>
      <c r="F114" s="13"/>
      <c r="G114" s="309"/>
      <c r="H114" s="114"/>
      <c r="I114" s="22"/>
    </row>
    <row r="115" spans="2:9" x14ac:dyDescent="0.25">
      <c r="B115" s="214" t="s">
        <v>167</v>
      </c>
      <c r="C115" s="11" t="s">
        <v>166</v>
      </c>
      <c r="D115" s="214" t="s">
        <v>167</v>
      </c>
      <c r="E115" s="22"/>
      <c r="F115" s="13"/>
      <c r="G115" s="309"/>
      <c r="H115" s="114"/>
      <c r="I115" s="22"/>
    </row>
    <row r="116" spans="2:9" x14ac:dyDescent="0.25">
      <c r="B116" s="214" t="s">
        <v>397</v>
      </c>
      <c r="C116" s="11" t="s">
        <v>396</v>
      </c>
      <c r="D116" s="214" t="s">
        <v>397</v>
      </c>
      <c r="E116" s="22"/>
      <c r="F116" s="13"/>
      <c r="G116" s="309"/>
      <c r="H116" s="114"/>
      <c r="I116" s="22"/>
    </row>
    <row r="117" spans="2:9" x14ac:dyDescent="0.25">
      <c r="B117" s="214" t="s">
        <v>118</v>
      </c>
      <c r="C117" s="11" t="s">
        <v>117</v>
      </c>
      <c r="D117" s="214" t="s">
        <v>118</v>
      </c>
      <c r="E117" s="22"/>
      <c r="F117" s="13"/>
      <c r="G117" s="309"/>
      <c r="H117" s="114"/>
      <c r="I117" s="22"/>
    </row>
    <row r="118" spans="2:9" x14ac:dyDescent="0.25">
      <c r="B118" s="214" t="s">
        <v>56</v>
      </c>
      <c r="C118" s="11" t="s">
        <v>55</v>
      </c>
      <c r="D118" s="214" t="s">
        <v>56</v>
      </c>
      <c r="E118" s="22">
        <v>1976</v>
      </c>
      <c r="F118" s="13" t="s">
        <v>702</v>
      </c>
      <c r="G118" s="309">
        <v>1</v>
      </c>
      <c r="H118" s="114">
        <v>1</v>
      </c>
      <c r="I118" s="22"/>
    </row>
    <row r="119" spans="2:9" x14ac:dyDescent="0.25">
      <c r="B119" s="214" t="s">
        <v>178</v>
      </c>
      <c r="C119" s="11" t="s">
        <v>177</v>
      </c>
      <c r="D119" s="214" t="s">
        <v>178</v>
      </c>
      <c r="E119" s="22">
        <v>1970</v>
      </c>
      <c r="F119" s="13" t="s">
        <v>702</v>
      </c>
      <c r="G119" s="309">
        <v>1</v>
      </c>
      <c r="H119" s="114">
        <v>1</v>
      </c>
      <c r="I119" s="22">
        <v>1</v>
      </c>
    </row>
    <row r="120" spans="2:9" x14ac:dyDescent="0.25">
      <c r="B120" s="214" t="s">
        <v>473</v>
      </c>
      <c r="C120" s="11" t="s">
        <v>472</v>
      </c>
      <c r="D120" s="214" t="s">
        <v>473</v>
      </c>
      <c r="E120" s="22"/>
      <c r="F120" s="13"/>
      <c r="G120" s="309"/>
      <c r="H120" s="114"/>
      <c r="I120" s="22"/>
    </row>
    <row r="121" spans="2:9" x14ac:dyDescent="0.25">
      <c r="B121" s="214" t="s">
        <v>58</v>
      </c>
      <c r="C121" s="11" t="s">
        <v>57</v>
      </c>
      <c r="D121" s="214" t="s">
        <v>58</v>
      </c>
      <c r="E121" s="22"/>
      <c r="F121" s="13" t="s">
        <v>702</v>
      </c>
      <c r="G121" s="309">
        <v>1</v>
      </c>
      <c r="H121" s="114">
        <v>1</v>
      </c>
      <c r="I121" s="22"/>
    </row>
    <row r="122" spans="2:9" x14ac:dyDescent="0.25">
      <c r="B122" s="214" t="s">
        <v>449</v>
      </c>
      <c r="C122" s="11" t="s">
        <v>448</v>
      </c>
      <c r="D122" s="214" t="s">
        <v>449</v>
      </c>
      <c r="E122" s="22"/>
      <c r="F122" s="13"/>
      <c r="G122" s="309"/>
      <c r="H122" s="114"/>
      <c r="I122" s="22"/>
    </row>
    <row r="123" spans="2:9" x14ac:dyDescent="0.25">
      <c r="B123" s="214" t="s">
        <v>34</v>
      </c>
      <c r="C123" s="10" t="s">
        <v>33</v>
      </c>
      <c r="D123" s="214" t="s">
        <v>34</v>
      </c>
      <c r="E123" s="22">
        <v>1960</v>
      </c>
      <c r="F123" s="13" t="s">
        <v>702</v>
      </c>
      <c r="G123" s="309"/>
      <c r="H123" s="114"/>
      <c r="I123" s="22"/>
    </row>
    <row r="124" spans="2:9" x14ac:dyDescent="0.25">
      <c r="B124" s="214" t="s">
        <v>42</v>
      </c>
      <c r="C124" s="10" t="s">
        <v>41</v>
      </c>
      <c r="D124" s="214" t="s">
        <v>42</v>
      </c>
      <c r="E124" s="22"/>
      <c r="F124" s="13"/>
      <c r="G124" s="309"/>
      <c r="H124" s="114"/>
      <c r="I124" s="22"/>
    </row>
    <row r="125" spans="2:9" x14ac:dyDescent="0.25">
      <c r="B125" s="214" t="s">
        <v>44</v>
      </c>
      <c r="C125" s="10" t="s">
        <v>43</v>
      </c>
      <c r="D125" s="214" t="s">
        <v>44</v>
      </c>
      <c r="E125" s="22"/>
      <c r="F125" s="13"/>
      <c r="G125" s="309"/>
      <c r="H125" s="114"/>
      <c r="I125" s="22"/>
    </row>
    <row r="126" spans="2:9" x14ac:dyDescent="0.25">
      <c r="B126" s="214" t="s">
        <v>46</v>
      </c>
      <c r="C126" s="10" t="s">
        <v>45</v>
      </c>
      <c r="D126" s="214" t="s">
        <v>46</v>
      </c>
      <c r="E126" s="22">
        <v>1981</v>
      </c>
      <c r="F126" s="13" t="s">
        <v>705</v>
      </c>
      <c r="G126" s="309"/>
      <c r="H126" s="114"/>
      <c r="I126" s="22"/>
    </row>
    <row r="127" spans="2:9" x14ac:dyDescent="0.25">
      <c r="B127" s="214" t="s">
        <v>76</v>
      </c>
      <c r="C127" s="10" t="s">
        <v>75</v>
      </c>
      <c r="D127" s="214" t="s">
        <v>76</v>
      </c>
      <c r="E127" s="22">
        <v>1963</v>
      </c>
      <c r="F127" s="13" t="s">
        <v>702</v>
      </c>
      <c r="G127" s="309"/>
      <c r="H127" s="114"/>
      <c r="I127" s="22"/>
    </row>
    <row r="128" spans="2:9" x14ac:dyDescent="0.25">
      <c r="B128" s="214" t="s">
        <v>136</v>
      </c>
      <c r="C128" s="10" t="s">
        <v>135</v>
      </c>
      <c r="D128" s="214" t="s">
        <v>136</v>
      </c>
      <c r="E128" s="22"/>
      <c r="F128" s="13"/>
      <c r="G128" s="309"/>
      <c r="H128" s="114"/>
      <c r="I128" s="22"/>
    </row>
    <row r="129" spans="2:9" x14ac:dyDescent="0.25">
      <c r="B129" s="214" t="s">
        <v>138</v>
      </c>
      <c r="C129" s="10" t="s">
        <v>137</v>
      </c>
      <c r="D129" s="214" t="s">
        <v>138</v>
      </c>
      <c r="E129" s="22"/>
      <c r="F129" s="13"/>
      <c r="G129" s="309"/>
      <c r="H129" s="114"/>
      <c r="I129" s="22"/>
    </row>
    <row r="130" spans="2:9" x14ac:dyDescent="0.25">
      <c r="B130" s="214" t="s">
        <v>149</v>
      </c>
      <c r="C130" s="10" t="s">
        <v>148</v>
      </c>
      <c r="D130" s="214" t="s">
        <v>149</v>
      </c>
      <c r="E130" s="22"/>
      <c r="F130" s="13"/>
      <c r="G130" s="309"/>
      <c r="H130" s="114"/>
      <c r="I130" s="22"/>
    </row>
    <row r="131" spans="2:9" x14ac:dyDescent="0.25">
      <c r="B131" s="214" t="s">
        <v>151</v>
      </c>
      <c r="C131" s="10" t="s">
        <v>150</v>
      </c>
      <c r="D131" s="214" t="s">
        <v>151</v>
      </c>
      <c r="E131" s="22"/>
      <c r="F131" s="13"/>
      <c r="G131" s="309"/>
      <c r="H131" s="114"/>
      <c r="I131" s="22"/>
    </row>
    <row r="132" spans="2:9" x14ac:dyDescent="0.25">
      <c r="B132" s="214" t="s">
        <v>199</v>
      </c>
      <c r="C132" s="10" t="s">
        <v>198</v>
      </c>
      <c r="D132" s="214" t="s">
        <v>199</v>
      </c>
      <c r="E132" s="22"/>
      <c r="F132" s="13"/>
      <c r="G132" s="309"/>
      <c r="H132" s="114"/>
      <c r="I132" s="22"/>
    </row>
    <row r="133" spans="2:9" x14ac:dyDescent="0.25">
      <c r="B133" s="214" t="s">
        <v>211</v>
      </c>
      <c r="C133" s="10" t="s">
        <v>210</v>
      </c>
      <c r="D133" s="214" t="s">
        <v>211</v>
      </c>
      <c r="E133" s="22">
        <v>1988</v>
      </c>
      <c r="F133" s="13" t="s">
        <v>717</v>
      </c>
      <c r="G133" s="309"/>
      <c r="H133" s="114">
        <v>1</v>
      </c>
      <c r="I133" s="22"/>
    </row>
    <row r="134" spans="2:9" x14ac:dyDescent="0.25">
      <c r="B134" s="214" t="s">
        <v>215</v>
      </c>
      <c r="C134" s="10" t="s">
        <v>214</v>
      </c>
      <c r="D134" s="214" t="s">
        <v>215</v>
      </c>
      <c r="E134" s="22"/>
      <c r="F134" s="13"/>
      <c r="G134" s="309"/>
      <c r="H134" s="114"/>
      <c r="I134" s="22"/>
    </row>
    <row r="135" spans="2:9" x14ac:dyDescent="0.25">
      <c r="B135" s="214" t="s">
        <v>217</v>
      </c>
      <c r="C135" s="10" t="s">
        <v>216</v>
      </c>
      <c r="D135" s="214" t="s">
        <v>217</v>
      </c>
      <c r="E135" s="22">
        <v>1986</v>
      </c>
      <c r="F135" s="13" t="s">
        <v>718</v>
      </c>
      <c r="G135" s="309"/>
      <c r="H135" s="114"/>
      <c r="I135" s="22"/>
    </row>
    <row r="136" spans="2:9" x14ac:dyDescent="0.25">
      <c r="B136" s="214" t="s">
        <v>320</v>
      </c>
      <c r="C136" s="10" t="s">
        <v>319</v>
      </c>
      <c r="D136" s="214" t="s">
        <v>320</v>
      </c>
      <c r="E136" s="22"/>
      <c r="F136" s="13"/>
      <c r="G136" s="309"/>
      <c r="H136" s="114"/>
      <c r="I136" s="22"/>
    </row>
    <row r="137" spans="2:9" x14ac:dyDescent="0.25">
      <c r="B137" s="214" t="s">
        <v>324</v>
      </c>
      <c r="C137" s="10" t="s">
        <v>323</v>
      </c>
      <c r="D137" s="214" t="s">
        <v>324</v>
      </c>
      <c r="E137" s="22"/>
      <c r="F137" s="13"/>
      <c r="G137" s="309"/>
      <c r="H137" s="114"/>
      <c r="I137" s="22"/>
    </row>
    <row r="138" spans="2:9" x14ac:dyDescent="0.25">
      <c r="B138" s="214" t="s">
        <v>326</v>
      </c>
      <c r="C138" s="10" t="s">
        <v>325</v>
      </c>
      <c r="D138" s="214" t="s">
        <v>326</v>
      </c>
      <c r="E138" s="22"/>
      <c r="F138" s="13"/>
      <c r="G138" s="309"/>
      <c r="H138" s="114"/>
      <c r="I138" s="22"/>
    </row>
    <row r="139" spans="2:9" x14ac:dyDescent="0.25">
      <c r="B139" s="214" t="s">
        <v>350</v>
      </c>
      <c r="C139" s="10" t="s">
        <v>349</v>
      </c>
      <c r="D139" s="214" t="s">
        <v>350</v>
      </c>
      <c r="E139" s="22">
        <v>1989</v>
      </c>
      <c r="F139" s="13" t="s">
        <v>777</v>
      </c>
      <c r="G139" s="309"/>
      <c r="H139" s="114"/>
      <c r="I139" s="22"/>
    </row>
    <row r="140" spans="2:9" x14ac:dyDescent="0.25">
      <c r="B140" s="214" t="s">
        <v>352</v>
      </c>
      <c r="C140" s="10" t="s">
        <v>351</v>
      </c>
      <c r="D140" s="214" t="s">
        <v>352</v>
      </c>
      <c r="E140" s="22"/>
      <c r="F140" s="13"/>
      <c r="G140" s="309"/>
      <c r="H140" s="114"/>
      <c r="I140" s="22"/>
    </row>
    <row r="141" spans="2:9" x14ac:dyDescent="0.25">
      <c r="B141" s="214" t="s">
        <v>399</v>
      </c>
      <c r="C141" s="10" t="s">
        <v>398</v>
      </c>
      <c r="D141" s="214" t="s">
        <v>399</v>
      </c>
      <c r="E141" s="22">
        <v>2000</v>
      </c>
      <c r="F141" s="13" t="s">
        <v>706</v>
      </c>
      <c r="G141" s="309">
        <v>1</v>
      </c>
      <c r="H141" s="114">
        <v>1</v>
      </c>
      <c r="I141" s="22"/>
    </row>
    <row r="142" spans="2:9" x14ac:dyDescent="0.25">
      <c r="B142" s="214" t="s">
        <v>421</v>
      </c>
      <c r="C142" s="10" t="s">
        <v>420</v>
      </c>
      <c r="D142" s="214" t="s">
        <v>421</v>
      </c>
      <c r="E142" s="22">
        <v>1988</v>
      </c>
      <c r="F142" s="13" t="s">
        <v>729</v>
      </c>
      <c r="G142" s="309"/>
      <c r="H142" s="114"/>
      <c r="I142" s="22"/>
    </row>
    <row r="143" spans="2:9" x14ac:dyDescent="0.25">
      <c r="B143" s="214" t="s">
        <v>423</v>
      </c>
      <c r="C143" s="10" t="s">
        <v>422</v>
      </c>
      <c r="D143" s="214" t="s">
        <v>423</v>
      </c>
      <c r="E143" s="22">
        <v>1987</v>
      </c>
      <c r="F143" s="13" t="s">
        <v>730</v>
      </c>
      <c r="G143" s="309"/>
      <c r="H143" s="114"/>
      <c r="I143" s="22"/>
    </row>
    <row r="144" spans="2:9" x14ac:dyDescent="0.25">
      <c r="B144" s="214" t="s">
        <v>435</v>
      </c>
      <c r="C144" s="10" t="s">
        <v>434</v>
      </c>
      <c r="D144" s="214" t="s">
        <v>435</v>
      </c>
      <c r="E144" s="22"/>
      <c r="F144" s="13"/>
      <c r="G144" s="309"/>
      <c r="H144" s="114"/>
      <c r="I144" s="22"/>
    </row>
    <row r="145" spans="2:9" x14ac:dyDescent="0.25">
      <c r="B145" s="214" t="s">
        <v>437</v>
      </c>
      <c r="C145" s="10" t="s">
        <v>436</v>
      </c>
      <c r="D145" s="214" t="s">
        <v>437</v>
      </c>
      <c r="E145" s="22"/>
      <c r="F145" s="13"/>
      <c r="G145" s="309"/>
      <c r="H145" s="114"/>
      <c r="I145" s="22"/>
    </row>
    <row r="146" spans="2:9" x14ac:dyDescent="0.25">
      <c r="B146" s="214" t="s">
        <v>461</v>
      </c>
      <c r="C146" s="10" t="s">
        <v>460</v>
      </c>
      <c r="D146" s="214" t="s">
        <v>461</v>
      </c>
      <c r="E146" s="22"/>
      <c r="F146" s="13"/>
      <c r="G146" s="309"/>
      <c r="H146" s="114"/>
      <c r="I146" s="22"/>
    </row>
    <row r="147" spans="2:9" x14ac:dyDescent="0.25">
      <c r="B147" s="214" t="s">
        <v>463</v>
      </c>
      <c r="C147" s="10" t="s">
        <v>462</v>
      </c>
      <c r="D147" s="214" t="s">
        <v>463</v>
      </c>
      <c r="E147" s="22"/>
      <c r="F147" s="13"/>
      <c r="G147" s="309"/>
      <c r="H147" s="114"/>
      <c r="I147" s="22"/>
    </row>
    <row r="148" spans="2:9" x14ac:dyDescent="0.25">
      <c r="B148" s="214" t="s">
        <v>475</v>
      </c>
      <c r="C148" s="10" t="s">
        <v>474</v>
      </c>
      <c r="D148" s="214" t="s">
        <v>475</v>
      </c>
      <c r="E148" s="22"/>
      <c r="F148" s="13"/>
      <c r="G148" s="309"/>
      <c r="H148" s="114"/>
      <c r="I148" s="22"/>
    </row>
    <row r="149" spans="2:9" x14ac:dyDescent="0.25">
      <c r="B149" s="214" t="s">
        <v>513</v>
      </c>
      <c r="C149" s="10" t="s">
        <v>512</v>
      </c>
      <c r="D149" s="214" t="s">
        <v>513</v>
      </c>
      <c r="E149" s="22"/>
      <c r="F149" s="13"/>
      <c r="G149" s="309"/>
      <c r="H149" s="114"/>
      <c r="I149" s="22"/>
    </row>
    <row r="150" spans="2:9" x14ac:dyDescent="0.25">
      <c r="B150" s="214" t="s">
        <v>515</v>
      </c>
      <c r="C150" s="10" t="s">
        <v>514</v>
      </c>
      <c r="D150" s="214" t="s">
        <v>515</v>
      </c>
      <c r="E150" s="22">
        <v>1953</v>
      </c>
      <c r="F150" s="13" t="s">
        <v>718</v>
      </c>
      <c r="G150" s="309"/>
      <c r="H150" s="114"/>
      <c r="I150" s="22"/>
    </row>
    <row r="151" spans="2:9" x14ac:dyDescent="0.25">
      <c r="B151" s="214" t="s">
        <v>517</v>
      </c>
      <c r="C151" s="10" t="s">
        <v>516</v>
      </c>
      <c r="D151" s="214" t="s">
        <v>517</v>
      </c>
      <c r="E151" s="22"/>
      <c r="F151" s="13"/>
      <c r="G151" s="309"/>
      <c r="H151" s="114"/>
      <c r="I151" s="22"/>
    </row>
    <row r="152" spans="2:9" x14ac:dyDescent="0.25">
      <c r="B152" s="214" t="s">
        <v>525</v>
      </c>
      <c r="C152" s="10" t="s">
        <v>524</v>
      </c>
      <c r="D152" s="214" t="s">
        <v>525</v>
      </c>
      <c r="E152" s="22">
        <v>1994</v>
      </c>
      <c r="F152" s="13" t="s">
        <v>718</v>
      </c>
      <c r="G152" s="309"/>
      <c r="H152" s="114"/>
      <c r="I152" s="22"/>
    </row>
    <row r="153" spans="2:9" x14ac:dyDescent="0.25">
      <c r="B153" s="214" t="s">
        <v>529</v>
      </c>
      <c r="C153" s="10" t="s">
        <v>528</v>
      </c>
      <c r="D153" s="214" t="s">
        <v>529</v>
      </c>
      <c r="E153" s="22"/>
      <c r="F153" s="13"/>
      <c r="G153" s="309"/>
      <c r="H153" s="114"/>
      <c r="I153" s="22"/>
    </row>
    <row r="154" spans="2:9" x14ac:dyDescent="0.25">
      <c r="B154" s="214" t="s">
        <v>539</v>
      </c>
      <c r="C154" s="10" t="s">
        <v>538</v>
      </c>
      <c r="D154" s="214" t="s">
        <v>539</v>
      </c>
      <c r="E154" s="22"/>
      <c r="F154" s="13"/>
      <c r="G154" s="309"/>
      <c r="H154" s="114"/>
      <c r="I154" s="22"/>
    </row>
    <row r="155" spans="2:9" x14ac:dyDescent="0.25">
      <c r="B155" s="214" t="s">
        <v>559</v>
      </c>
      <c r="C155" s="10" t="s">
        <v>558</v>
      </c>
      <c r="D155" s="214" t="s">
        <v>559</v>
      </c>
      <c r="E155" s="22">
        <v>1986</v>
      </c>
      <c r="F155" s="13" t="s">
        <v>705</v>
      </c>
      <c r="G155" s="309"/>
      <c r="H155" s="114"/>
      <c r="I155" s="22"/>
    </row>
    <row r="156" spans="2:9" x14ac:dyDescent="0.25">
      <c r="B156" s="214" t="s">
        <v>28</v>
      </c>
      <c r="C156" s="10" t="s">
        <v>27</v>
      </c>
      <c r="D156" s="214" t="s">
        <v>28</v>
      </c>
      <c r="E156" s="22">
        <v>1998</v>
      </c>
      <c r="F156" s="13" t="s">
        <v>700</v>
      </c>
      <c r="G156" s="309"/>
      <c r="H156" s="114"/>
      <c r="I156" s="22"/>
    </row>
    <row r="157" spans="2:9" x14ac:dyDescent="0.25">
      <c r="B157" s="214" t="s">
        <v>30</v>
      </c>
      <c r="C157" s="10" t="s">
        <v>29</v>
      </c>
      <c r="D157" s="214" t="s">
        <v>30</v>
      </c>
      <c r="E157" s="22"/>
      <c r="F157" s="13" t="s">
        <v>1116</v>
      </c>
      <c r="G157" s="309"/>
      <c r="H157" s="114"/>
      <c r="I157" s="22"/>
    </row>
    <row r="158" spans="2:9" x14ac:dyDescent="0.25">
      <c r="B158" s="214" t="s">
        <v>72</v>
      </c>
      <c r="C158" s="10" t="s">
        <v>71</v>
      </c>
      <c r="D158" s="214" t="s">
        <v>72</v>
      </c>
      <c r="E158" s="22"/>
      <c r="F158" s="13"/>
      <c r="G158" s="309"/>
      <c r="H158" s="114"/>
      <c r="I158" s="22"/>
    </row>
    <row r="159" spans="2:9" x14ac:dyDescent="0.25">
      <c r="B159" s="214" t="s">
        <v>86</v>
      </c>
      <c r="C159" s="10" t="s">
        <v>85</v>
      </c>
      <c r="D159" s="214" t="s">
        <v>86</v>
      </c>
      <c r="E159" s="22"/>
      <c r="F159" s="13"/>
      <c r="G159" s="309">
        <v>1</v>
      </c>
      <c r="H159" s="114"/>
      <c r="I159" s="22"/>
    </row>
    <row r="160" spans="2:9" x14ac:dyDescent="0.25">
      <c r="B160" s="214" t="s">
        <v>96</v>
      </c>
      <c r="C160" s="10" t="s">
        <v>95</v>
      </c>
      <c r="D160" s="214" t="s">
        <v>96</v>
      </c>
      <c r="E160" s="22"/>
      <c r="F160" s="13"/>
      <c r="G160" s="309"/>
      <c r="H160" s="114"/>
      <c r="I160" s="22"/>
    </row>
    <row r="161" spans="2:9" x14ac:dyDescent="0.25">
      <c r="B161" s="214" t="s">
        <v>108</v>
      </c>
      <c r="C161" s="10" t="s">
        <v>107</v>
      </c>
      <c r="D161" s="214" t="s">
        <v>108</v>
      </c>
      <c r="E161" s="22"/>
      <c r="F161" s="13"/>
      <c r="G161" s="309"/>
      <c r="H161" s="114"/>
      <c r="I161" s="22"/>
    </row>
    <row r="162" spans="2:9" x14ac:dyDescent="0.25">
      <c r="B162" s="214" t="s">
        <v>128</v>
      </c>
      <c r="C162" s="10" t="s">
        <v>127</v>
      </c>
      <c r="D162" s="214" t="s">
        <v>128</v>
      </c>
      <c r="E162" s="22"/>
      <c r="F162" s="13"/>
      <c r="G162" s="309"/>
      <c r="H162" s="114">
        <v>1</v>
      </c>
      <c r="I162" s="22"/>
    </row>
    <row r="163" spans="2:9" x14ac:dyDescent="0.25">
      <c r="B163" s="214" t="s">
        <v>161</v>
      </c>
      <c r="C163" s="10" t="s">
        <v>160</v>
      </c>
      <c r="D163" s="214" t="s">
        <v>161</v>
      </c>
      <c r="E163" s="22"/>
      <c r="F163" s="13"/>
      <c r="G163" s="309"/>
      <c r="H163" s="114"/>
      <c r="I163" s="22"/>
    </row>
    <row r="164" spans="2:9" x14ac:dyDescent="0.25">
      <c r="B164" s="214" t="s">
        <v>163</v>
      </c>
      <c r="C164" s="10" t="s">
        <v>162</v>
      </c>
      <c r="D164" s="214" t="s">
        <v>163</v>
      </c>
      <c r="E164" s="22"/>
      <c r="F164" s="13"/>
      <c r="G164" s="309"/>
      <c r="H164" s="114"/>
      <c r="I164" s="22"/>
    </row>
    <row r="165" spans="2:9" x14ac:dyDescent="0.25">
      <c r="B165" s="214" t="s">
        <v>171</v>
      </c>
      <c r="C165" s="10" t="s">
        <v>170</v>
      </c>
      <c r="D165" s="214" t="s">
        <v>171</v>
      </c>
      <c r="E165" s="22"/>
      <c r="F165" s="13"/>
      <c r="G165" s="309"/>
      <c r="H165" s="114"/>
      <c r="I165" s="22"/>
    </row>
    <row r="166" spans="2:9" x14ac:dyDescent="0.25">
      <c r="B166" s="214" t="s">
        <v>173</v>
      </c>
      <c r="C166" s="10" t="s">
        <v>172</v>
      </c>
      <c r="D166" s="214" t="s">
        <v>173</v>
      </c>
      <c r="E166" s="22">
        <v>1982</v>
      </c>
      <c r="F166" s="13" t="s">
        <v>712</v>
      </c>
      <c r="G166" s="309"/>
      <c r="H166" s="114"/>
      <c r="I166" s="22"/>
    </row>
    <row r="167" spans="2:9" x14ac:dyDescent="0.25">
      <c r="B167" s="214" t="s">
        <v>175</v>
      </c>
      <c r="C167" s="10" t="s">
        <v>174</v>
      </c>
      <c r="D167" s="214" t="s">
        <v>175</v>
      </c>
      <c r="E167" s="22"/>
      <c r="F167" s="13"/>
      <c r="G167" s="309"/>
      <c r="H167" s="114"/>
      <c r="I167" s="22"/>
    </row>
    <row r="168" spans="2:9" x14ac:dyDescent="0.25">
      <c r="B168" s="214" t="s">
        <v>180</v>
      </c>
      <c r="C168" s="10" t="s">
        <v>179</v>
      </c>
      <c r="D168" s="214" t="s">
        <v>180</v>
      </c>
      <c r="E168" s="22"/>
      <c r="F168" s="13"/>
      <c r="G168" s="309"/>
      <c r="H168" s="114"/>
      <c r="I168" s="22"/>
    </row>
    <row r="169" spans="2:9" x14ac:dyDescent="0.25">
      <c r="B169" s="214" t="s">
        <v>191</v>
      </c>
      <c r="C169" s="10" t="s">
        <v>190</v>
      </c>
      <c r="D169" s="214" t="s">
        <v>191</v>
      </c>
      <c r="E169" s="22">
        <v>1987</v>
      </c>
      <c r="F169" s="13" t="s">
        <v>1117</v>
      </c>
      <c r="G169" s="309"/>
      <c r="H169" s="114"/>
      <c r="I169" s="22"/>
    </row>
    <row r="170" spans="2:9" x14ac:dyDescent="0.25">
      <c r="B170" s="214" t="s">
        <v>195</v>
      </c>
      <c r="C170" s="10" t="s">
        <v>194</v>
      </c>
      <c r="D170" s="214" t="s">
        <v>195</v>
      </c>
      <c r="E170" s="22">
        <v>1984</v>
      </c>
      <c r="F170" s="13" t="s">
        <v>714</v>
      </c>
      <c r="G170" s="309"/>
      <c r="H170" s="114"/>
      <c r="I170" s="22"/>
    </row>
    <row r="171" spans="2:9" x14ac:dyDescent="0.25">
      <c r="B171" s="214" t="s">
        <v>203</v>
      </c>
      <c r="C171" s="10" t="s">
        <v>202</v>
      </c>
      <c r="D171" s="214" t="s">
        <v>203</v>
      </c>
      <c r="E171" s="22"/>
      <c r="F171" s="13"/>
      <c r="G171" s="309"/>
      <c r="H171" s="114"/>
      <c r="I171" s="22"/>
    </row>
    <row r="172" spans="2:9" x14ac:dyDescent="0.25">
      <c r="B172" s="214" t="s">
        <v>239</v>
      </c>
      <c r="C172" s="10" t="s">
        <v>238</v>
      </c>
      <c r="D172" s="214" t="s">
        <v>239</v>
      </c>
      <c r="E172" s="22"/>
      <c r="F172" s="13" t="s">
        <v>1118</v>
      </c>
      <c r="G172" s="309"/>
      <c r="H172" s="114"/>
      <c r="I172" s="22"/>
    </row>
    <row r="173" spans="2:9" x14ac:dyDescent="0.25">
      <c r="B173" s="214" t="s">
        <v>241</v>
      </c>
      <c r="C173" s="10" t="s">
        <v>240</v>
      </c>
      <c r="D173" s="214" t="s">
        <v>241</v>
      </c>
      <c r="E173" s="22"/>
      <c r="F173" s="13"/>
      <c r="G173" s="309"/>
      <c r="H173" s="114"/>
      <c r="I173" s="22"/>
    </row>
    <row r="174" spans="2:9" x14ac:dyDescent="0.25">
      <c r="B174" s="214" t="s">
        <v>265</v>
      </c>
      <c r="C174" s="10" t="s">
        <v>264</v>
      </c>
      <c r="D174" s="214" t="s">
        <v>265</v>
      </c>
      <c r="E174" s="22">
        <v>1998</v>
      </c>
      <c r="F174" s="13" t="s">
        <v>700</v>
      </c>
      <c r="G174" s="309"/>
      <c r="H174" s="114"/>
      <c r="I174" s="22"/>
    </row>
    <row r="175" spans="2:9" x14ac:dyDescent="0.25">
      <c r="B175" s="214" t="s">
        <v>267</v>
      </c>
      <c r="C175" s="10" t="s">
        <v>266</v>
      </c>
      <c r="D175" s="214" t="s">
        <v>267</v>
      </c>
      <c r="E175" s="22"/>
      <c r="F175" s="13"/>
      <c r="G175" s="309"/>
      <c r="H175" s="114"/>
      <c r="I175" s="22"/>
    </row>
    <row r="176" spans="2:9" x14ac:dyDescent="0.25">
      <c r="B176" s="214" t="s">
        <v>271</v>
      </c>
      <c r="C176" s="10" t="s">
        <v>270</v>
      </c>
      <c r="D176" s="214" t="s">
        <v>271</v>
      </c>
      <c r="E176" s="22">
        <v>1997</v>
      </c>
      <c r="F176" s="291" t="s">
        <v>1626</v>
      </c>
      <c r="G176" s="309">
        <v>1</v>
      </c>
      <c r="H176" s="114">
        <v>1</v>
      </c>
      <c r="I176" s="22">
        <v>1</v>
      </c>
    </row>
    <row r="177" spans="2:9" x14ac:dyDescent="0.25">
      <c r="B177" s="214" t="s">
        <v>283</v>
      </c>
      <c r="C177" s="10" t="s">
        <v>282</v>
      </c>
      <c r="D177" s="214" t="s">
        <v>283</v>
      </c>
      <c r="E177" s="22"/>
      <c r="F177" s="13"/>
      <c r="G177" s="309"/>
      <c r="H177" s="114"/>
      <c r="I177" s="22"/>
    </row>
    <row r="178" spans="2:9" x14ac:dyDescent="0.25">
      <c r="B178" s="214" t="s">
        <v>291</v>
      </c>
      <c r="C178" s="10" t="s">
        <v>290</v>
      </c>
      <c r="D178" s="214" t="s">
        <v>291</v>
      </c>
      <c r="E178" s="22"/>
      <c r="F178" s="13"/>
      <c r="G178" s="309"/>
      <c r="H178" s="114"/>
      <c r="I178" s="22"/>
    </row>
    <row r="179" spans="2:9" x14ac:dyDescent="0.25">
      <c r="B179" s="214" t="s">
        <v>293</v>
      </c>
      <c r="C179" s="10" t="s">
        <v>292</v>
      </c>
      <c r="D179" s="214" t="s">
        <v>293</v>
      </c>
      <c r="E179" s="22">
        <v>1971</v>
      </c>
      <c r="F179" s="13" t="s">
        <v>724</v>
      </c>
      <c r="G179" s="309"/>
      <c r="H179" s="114"/>
      <c r="I179" s="22"/>
    </row>
    <row r="180" spans="2:9" x14ac:dyDescent="0.25">
      <c r="B180" s="214" t="s">
        <v>295</v>
      </c>
      <c r="C180" s="10" t="s">
        <v>294</v>
      </c>
      <c r="D180" s="214" t="s">
        <v>295</v>
      </c>
      <c r="E180" s="22"/>
      <c r="F180" s="13"/>
      <c r="G180" s="309"/>
      <c r="H180" s="114"/>
      <c r="I180" s="22"/>
    </row>
    <row r="181" spans="2:9" x14ac:dyDescent="0.25">
      <c r="B181" s="214" t="s">
        <v>305</v>
      </c>
      <c r="C181" s="10" t="s">
        <v>304</v>
      </c>
      <c r="D181" s="214" t="s">
        <v>305</v>
      </c>
      <c r="E181" s="22">
        <v>1981</v>
      </c>
      <c r="F181" s="13" t="s">
        <v>1646</v>
      </c>
      <c r="G181" s="309">
        <v>1</v>
      </c>
      <c r="H181" s="114"/>
      <c r="I181" s="22"/>
    </row>
    <row r="182" spans="2:9" x14ac:dyDescent="0.25">
      <c r="B182" s="214" t="s">
        <v>312</v>
      </c>
      <c r="C182" s="10" t="s">
        <v>1617</v>
      </c>
      <c r="D182" s="214" t="s">
        <v>312</v>
      </c>
      <c r="E182" s="22">
        <v>2002</v>
      </c>
      <c r="F182" s="13" t="s">
        <v>709</v>
      </c>
      <c r="G182" s="309">
        <v>1</v>
      </c>
      <c r="H182" s="114"/>
      <c r="I182" s="22"/>
    </row>
    <row r="183" spans="2:9" x14ac:dyDescent="0.25">
      <c r="B183" s="214" t="s">
        <v>332</v>
      </c>
      <c r="C183" s="10" t="s">
        <v>331</v>
      </c>
      <c r="D183" s="214" t="s">
        <v>332</v>
      </c>
      <c r="E183" s="22"/>
      <c r="F183" s="13"/>
      <c r="G183" s="309"/>
      <c r="H183" s="114"/>
      <c r="I183" s="22"/>
    </row>
    <row r="184" spans="2:9" x14ac:dyDescent="0.25">
      <c r="B184" s="214" t="s">
        <v>334</v>
      </c>
      <c r="C184" s="10" t="s">
        <v>333</v>
      </c>
      <c r="D184" s="214" t="s">
        <v>334</v>
      </c>
      <c r="E184" s="22">
        <v>1986</v>
      </c>
      <c r="F184" s="13" t="s">
        <v>706</v>
      </c>
      <c r="G184" s="309"/>
      <c r="H184" s="114"/>
      <c r="I184" s="22"/>
    </row>
    <row r="185" spans="2:9" x14ac:dyDescent="0.25">
      <c r="B185" s="214" t="s">
        <v>358</v>
      </c>
      <c r="C185" s="10" t="s">
        <v>357</v>
      </c>
      <c r="D185" s="214" t="s">
        <v>358</v>
      </c>
      <c r="E185" s="22">
        <v>1970</v>
      </c>
      <c r="F185" s="13" t="s">
        <v>1279</v>
      </c>
      <c r="G185" s="309"/>
      <c r="H185" s="114"/>
      <c r="I185" s="22"/>
    </row>
    <row r="186" spans="2:9" x14ac:dyDescent="0.25">
      <c r="B186" s="214" t="s">
        <v>382</v>
      </c>
      <c r="C186" s="10" t="s">
        <v>381</v>
      </c>
      <c r="D186" s="214" t="s">
        <v>382</v>
      </c>
      <c r="E186" s="22"/>
      <c r="F186" s="13" t="s">
        <v>1119</v>
      </c>
      <c r="G186" s="309"/>
      <c r="H186" s="114"/>
      <c r="I186" s="22">
        <v>1</v>
      </c>
    </row>
    <row r="187" spans="2:9" x14ac:dyDescent="0.25">
      <c r="B187" s="214" t="s">
        <v>392</v>
      </c>
      <c r="C187" s="10" t="s">
        <v>391</v>
      </c>
      <c r="D187" s="214" t="s">
        <v>392</v>
      </c>
      <c r="E187" s="22"/>
      <c r="F187" s="13" t="s">
        <v>1281</v>
      </c>
      <c r="G187" s="309"/>
      <c r="H187" s="114">
        <v>1</v>
      </c>
      <c r="I187" s="22"/>
    </row>
    <row r="188" spans="2:9" x14ac:dyDescent="0.25">
      <c r="B188" s="214" t="s">
        <v>393</v>
      </c>
      <c r="C188" s="10" t="s">
        <v>1329</v>
      </c>
      <c r="D188" s="214" t="s">
        <v>393</v>
      </c>
      <c r="E188" s="22">
        <v>1983</v>
      </c>
      <c r="F188" s="13" t="s">
        <v>1281</v>
      </c>
      <c r="G188" s="309">
        <v>1</v>
      </c>
      <c r="H188" s="114">
        <v>1</v>
      </c>
      <c r="I188" s="22">
        <v>1</v>
      </c>
    </row>
    <row r="189" spans="2:9" x14ac:dyDescent="0.25">
      <c r="B189" s="214" t="s">
        <v>491</v>
      </c>
      <c r="C189" s="10" t="s">
        <v>490</v>
      </c>
      <c r="D189" s="214" t="s">
        <v>491</v>
      </c>
      <c r="E189" s="22">
        <v>1979</v>
      </c>
      <c r="F189" s="13" t="s">
        <v>783</v>
      </c>
      <c r="G189" s="309"/>
      <c r="H189" s="114"/>
      <c r="I189" s="22"/>
    </row>
    <row r="190" spans="2:9" x14ac:dyDescent="0.25">
      <c r="B190" s="214" t="s">
        <v>585</v>
      </c>
      <c r="C190" s="10" t="s">
        <v>584</v>
      </c>
      <c r="D190" s="214" t="s">
        <v>585</v>
      </c>
      <c r="E190" s="22">
        <v>1979</v>
      </c>
      <c r="F190" s="13" t="s">
        <v>785</v>
      </c>
      <c r="G190" s="309"/>
      <c r="H190" s="114"/>
      <c r="I190" s="22"/>
    </row>
    <row r="191" spans="2:9" x14ac:dyDescent="0.25">
      <c r="B191" s="214" t="s">
        <v>503</v>
      </c>
      <c r="C191" s="10" t="s">
        <v>502</v>
      </c>
      <c r="D191" s="214" t="s">
        <v>503</v>
      </c>
      <c r="E191" s="22"/>
      <c r="F191" s="13"/>
      <c r="G191" s="309"/>
      <c r="H191" s="114"/>
      <c r="I191" s="22"/>
    </row>
    <row r="192" spans="2:9" x14ac:dyDescent="0.25">
      <c r="B192" s="214" t="s">
        <v>521</v>
      </c>
      <c r="C192" s="10" t="s">
        <v>520</v>
      </c>
      <c r="D192" s="214" t="s">
        <v>521</v>
      </c>
      <c r="E192" s="22"/>
      <c r="F192" s="13"/>
      <c r="G192" s="309"/>
      <c r="H192" s="114"/>
      <c r="I192" s="22"/>
    </row>
    <row r="193" spans="2:9" x14ac:dyDescent="0.25">
      <c r="B193" s="214" t="s">
        <v>531</v>
      </c>
      <c r="C193" s="10" t="s">
        <v>530</v>
      </c>
      <c r="D193" s="214" t="s">
        <v>531</v>
      </c>
      <c r="E193" s="22">
        <v>1961</v>
      </c>
      <c r="F193" s="13" t="s">
        <v>1281</v>
      </c>
      <c r="G193" s="309"/>
      <c r="H193" s="114"/>
      <c r="I193" s="22"/>
    </row>
    <row r="194" spans="2:9" x14ac:dyDescent="0.25">
      <c r="B194" s="214" t="s">
        <v>541</v>
      </c>
      <c r="C194" s="10" t="s">
        <v>540</v>
      </c>
      <c r="D194" s="214" t="s">
        <v>541</v>
      </c>
      <c r="E194" s="22">
        <v>1999</v>
      </c>
      <c r="F194" s="13" t="s">
        <v>737</v>
      </c>
      <c r="G194" s="309"/>
      <c r="H194" s="114"/>
      <c r="I194" s="22"/>
    </row>
    <row r="195" spans="2:9" x14ac:dyDescent="0.25">
      <c r="B195" s="214" t="s">
        <v>543</v>
      </c>
      <c r="C195" s="10" t="s">
        <v>542</v>
      </c>
      <c r="D195" s="214" t="s">
        <v>543</v>
      </c>
      <c r="E195" s="22">
        <v>1995</v>
      </c>
      <c r="F195" s="13" t="s">
        <v>737</v>
      </c>
      <c r="G195" s="309"/>
      <c r="H195" s="114"/>
      <c r="I195" s="22"/>
    </row>
    <row r="196" spans="2:9" x14ac:dyDescent="0.25">
      <c r="B196" s="214" t="s">
        <v>545</v>
      </c>
      <c r="C196" s="10" t="s">
        <v>544</v>
      </c>
      <c r="D196" s="214" t="s">
        <v>545</v>
      </c>
      <c r="E196" s="22">
        <v>1997</v>
      </c>
      <c r="F196" s="13" t="s">
        <v>735</v>
      </c>
      <c r="G196" s="309"/>
      <c r="H196" s="114"/>
      <c r="I196" s="22"/>
    </row>
    <row r="197" spans="2:9" x14ac:dyDescent="0.25">
      <c r="B197" s="214" t="s">
        <v>547</v>
      </c>
      <c r="C197" s="10" t="s">
        <v>546</v>
      </c>
      <c r="D197" s="214" t="s">
        <v>547</v>
      </c>
      <c r="E197" s="22"/>
      <c r="F197" s="13" t="s">
        <v>1110</v>
      </c>
      <c r="G197" s="309"/>
      <c r="H197" s="114"/>
      <c r="I197" s="22"/>
    </row>
    <row r="198" spans="2:9" x14ac:dyDescent="0.25">
      <c r="B198" s="214" t="s">
        <v>557</v>
      </c>
      <c r="C198" s="10" t="s">
        <v>556</v>
      </c>
      <c r="D198" s="214" t="s">
        <v>557</v>
      </c>
      <c r="E198" s="22"/>
      <c r="F198" s="13"/>
      <c r="G198" s="309"/>
      <c r="H198" s="114"/>
      <c r="I198" s="22"/>
    </row>
    <row r="199" spans="2:9" x14ac:dyDescent="0.25">
      <c r="B199" s="214" t="s">
        <v>571</v>
      </c>
      <c r="C199" s="10" t="s">
        <v>570</v>
      </c>
      <c r="D199" s="214" t="s">
        <v>571</v>
      </c>
      <c r="E199" s="22"/>
      <c r="F199" s="13"/>
      <c r="G199" s="309"/>
      <c r="H199" s="114"/>
      <c r="I199" s="22"/>
    </row>
    <row r="200" spans="2:9" x14ac:dyDescent="0.25">
      <c r="B200" s="214" t="s">
        <v>32</v>
      </c>
      <c r="C200" s="13" t="s">
        <v>31</v>
      </c>
      <c r="D200" s="214" t="s">
        <v>32</v>
      </c>
      <c r="E200" s="22">
        <v>1967</v>
      </c>
      <c r="F200" s="13" t="s">
        <v>701</v>
      </c>
      <c r="G200" s="309"/>
      <c r="H200" s="114"/>
      <c r="I200" s="22"/>
    </row>
    <row r="201" spans="2:9" x14ac:dyDescent="0.25">
      <c r="B201" s="214" t="s">
        <v>36</v>
      </c>
      <c r="C201" s="13" t="s">
        <v>35</v>
      </c>
      <c r="D201" s="214" t="s">
        <v>36</v>
      </c>
      <c r="E201" s="22">
        <v>1985</v>
      </c>
      <c r="F201" s="13" t="s">
        <v>703</v>
      </c>
      <c r="G201" s="309"/>
      <c r="H201" s="114"/>
      <c r="I201" s="22"/>
    </row>
    <row r="202" spans="2:9" x14ac:dyDescent="0.25">
      <c r="B202" s="214" t="s">
        <v>78</v>
      </c>
      <c r="C202" s="13" t="s">
        <v>77</v>
      </c>
      <c r="D202" s="214" t="s">
        <v>78</v>
      </c>
      <c r="E202" s="22">
        <v>1974</v>
      </c>
      <c r="F202" s="13" t="s">
        <v>707</v>
      </c>
      <c r="G202" s="309"/>
      <c r="H202" s="114"/>
      <c r="I202" s="22"/>
    </row>
    <row r="203" spans="2:9" x14ac:dyDescent="0.25">
      <c r="B203" s="214" t="s">
        <v>84</v>
      </c>
      <c r="C203" s="13" t="s">
        <v>83</v>
      </c>
      <c r="D203" s="214" t="s">
        <v>84</v>
      </c>
      <c r="E203" s="22">
        <v>1980</v>
      </c>
      <c r="F203" s="13" t="s">
        <v>708</v>
      </c>
      <c r="G203" s="309"/>
      <c r="H203" s="114"/>
      <c r="I203" s="22"/>
    </row>
    <row r="204" spans="2:9" x14ac:dyDescent="0.25">
      <c r="B204" s="214" t="s">
        <v>98</v>
      </c>
      <c r="C204" s="13" t="s">
        <v>97</v>
      </c>
      <c r="D204" s="214" t="s">
        <v>98</v>
      </c>
      <c r="E204" s="22">
        <v>1988</v>
      </c>
      <c r="F204" s="13" t="s">
        <v>709</v>
      </c>
      <c r="G204" s="309"/>
      <c r="H204" s="114">
        <v>1</v>
      </c>
      <c r="I204" s="22"/>
    </row>
    <row r="205" spans="2:9" x14ac:dyDescent="0.25">
      <c r="B205" s="214" t="s">
        <v>126</v>
      </c>
      <c r="C205" s="13" t="s">
        <v>125</v>
      </c>
      <c r="D205" s="214" t="s">
        <v>126</v>
      </c>
      <c r="E205" s="22">
        <v>1977</v>
      </c>
      <c r="F205" s="13" t="s">
        <v>707</v>
      </c>
      <c r="G205" s="309"/>
      <c r="H205" s="114"/>
      <c r="I205" s="22"/>
    </row>
    <row r="206" spans="2:9" x14ac:dyDescent="0.25">
      <c r="B206" s="214" t="s">
        <v>144</v>
      </c>
      <c r="C206" s="13" t="s">
        <v>143</v>
      </c>
      <c r="D206" s="214" t="s">
        <v>144</v>
      </c>
      <c r="E206" s="22">
        <v>1976</v>
      </c>
      <c r="F206" s="13" t="s">
        <v>706</v>
      </c>
      <c r="G206" s="309"/>
      <c r="H206" s="114">
        <v>1</v>
      </c>
      <c r="I206" s="22">
        <v>1</v>
      </c>
    </row>
    <row r="207" spans="2:9" x14ac:dyDescent="0.25">
      <c r="B207" s="214" t="s">
        <v>155</v>
      </c>
      <c r="C207" s="13" t="s">
        <v>154</v>
      </c>
      <c r="D207" s="214" t="s">
        <v>155</v>
      </c>
      <c r="E207" s="22">
        <v>1977</v>
      </c>
      <c r="F207" s="13" t="s">
        <v>710</v>
      </c>
      <c r="G207" s="309"/>
      <c r="H207" s="114"/>
      <c r="I207" s="22"/>
    </row>
    <row r="208" spans="2:9" x14ac:dyDescent="0.25">
      <c r="B208" s="214" t="s">
        <v>165</v>
      </c>
      <c r="C208" s="13" t="s">
        <v>164</v>
      </c>
      <c r="D208" s="214" t="s">
        <v>165</v>
      </c>
      <c r="E208" s="22">
        <v>1977</v>
      </c>
      <c r="F208" s="13" t="s">
        <v>711</v>
      </c>
      <c r="G208" s="309"/>
      <c r="H208" s="114"/>
      <c r="I208" s="22"/>
    </row>
    <row r="209" spans="2:9" x14ac:dyDescent="0.25">
      <c r="B209" s="214" t="s">
        <v>197</v>
      </c>
      <c r="C209" s="13" t="s">
        <v>196</v>
      </c>
      <c r="D209" s="214" t="s">
        <v>197</v>
      </c>
      <c r="E209" s="22">
        <v>1983</v>
      </c>
      <c r="F209" s="13" t="s">
        <v>715</v>
      </c>
      <c r="G209" s="309"/>
      <c r="H209" s="114"/>
      <c r="I209" s="22"/>
    </row>
    <row r="210" spans="2:9" x14ac:dyDescent="0.25">
      <c r="B210" s="214" t="s">
        <v>227</v>
      </c>
      <c r="C210" s="13" t="s">
        <v>226</v>
      </c>
      <c r="D210" s="214" t="s">
        <v>227</v>
      </c>
      <c r="E210" s="22">
        <v>1982</v>
      </c>
      <c r="F210" s="13" t="s">
        <v>719</v>
      </c>
      <c r="G210" s="309"/>
      <c r="H210" s="114"/>
      <c r="I210" s="22"/>
    </row>
    <row r="211" spans="2:9" x14ac:dyDescent="0.25">
      <c r="B211" s="214" t="s">
        <v>235</v>
      </c>
      <c r="C211" s="13" t="s">
        <v>234</v>
      </c>
      <c r="D211" s="214" t="s">
        <v>235</v>
      </c>
      <c r="E211" s="22">
        <v>1973</v>
      </c>
      <c r="F211" s="13" t="s">
        <v>720</v>
      </c>
      <c r="G211" s="309"/>
      <c r="H211" s="114"/>
      <c r="I211" s="22"/>
    </row>
    <row r="212" spans="2:9" x14ac:dyDescent="0.25">
      <c r="B212" s="214" t="s">
        <v>251</v>
      </c>
      <c r="C212" s="13" t="s">
        <v>250</v>
      </c>
      <c r="D212" s="214" t="s">
        <v>251</v>
      </c>
      <c r="E212" s="22">
        <v>1965</v>
      </c>
      <c r="F212" s="13" t="s">
        <v>721</v>
      </c>
      <c r="G212" s="309"/>
      <c r="H212" s="114"/>
      <c r="I212" s="22"/>
    </row>
    <row r="213" spans="2:9" x14ac:dyDescent="0.25">
      <c r="B213" s="214" t="s">
        <v>255</v>
      </c>
      <c r="C213" s="13" t="s">
        <v>254</v>
      </c>
      <c r="D213" s="214" t="s">
        <v>255</v>
      </c>
      <c r="E213" s="22">
        <v>1978</v>
      </c>
      <c r="F213" s="13" t="s">
        <v>718</v>
      </c>
      <c r="G213" s="309"/>
      <c r="H213" s="114"/>
      <c r="I213" s="22"/>
    </row>
    <row r="214" spans="2:9" x14ac:dyDescent="0.25">
      <c r="B214" s="214" t="s">
        <v>257</v>
      </c>
      <c r="C214" s="13" t="s">
        <v>256</v>
      </c>
      <c r="D214" s="214" t="s">
        <v>257</v>
      </c>
      <c r="E214" s="22">
        <v>1977</v>
      </c>
      <c r="F214" s="13" t="s">
        <v>1281</v>
      </c>
      <c r="G214" s="309"/>
      <c r="H214" s="114"/>
      <c r="I214" s="22">
        <v>1</v>
      </c>
    </row>
    <row r="215" spans="2:9" x14ac:dyDescent="0.25">
      <c r="B215" s="214" t="s">
        <v>273</v>
      </c>
      <c r="C215" s="13" t="s">
        <v>272</v>
      </c>
      <c r="D215" s="214" t="s">
        <v>273</v>
      </c>
      <c r="E215" s="22">
        <v>1982</v>
      </c>
      <c r="F215" s="13" t="s">
        <v>723</v>
      </c>
      <c r="G215" s="309"/>
      <c r="H215" s="114"/>
      <c r="I215" s="22"/>
    </row>
    <row r="216" spans="2:9" x14ac:dyDescent="0.25">
      <c r="B216" s="214" t="s">
        <v>301</v>
      </c>
      <c r="C216" s="13" t="s">
        <v>300</v>
      </c>
      <c r="D216" s="214" t="s">
        <v>301</v>
      </c>
      <c r="E216" s="22">
        <v>1989</v>
      </c>
      <c r="F216" s="13" t="s">
        <v>725</v>
      </c>
      <c r="G216" s="309"/>
      <c r="H216" s="114"/>
      <c r="I216" s="22"/>
    </row>
    <row r="217" spans="2:9" x14ac:dyDescent="0.25">
      <c r="B217" s="214" t="s">
        <v>311</v>
      </c>
      <c r="C217" s="13" t="s">
        <v>310</v>
      </c>
      <c r="D217" s="214" t="s">
        <v>311</v>
      </c>
      <c r="E217" s="22">
        <v>1962</v>
      </c>
      <c r="F217" s="13" t="s">
        <v>726</v>
      </c>
      <c r="G217" s="309"/>
      <c r="H217" s="114"/>
      <c r="I217" s="22"/>
    </row>
    <row r="218" spans="2:9" x14ac:dyDescent="0.25">
      <c r="B218" s="214" t="s">
        <v>314</v>
      </c>
      <c r="C218" s="13" t="s">
        <v>313</v>
      </c>
      <c r="D218" s="214" t="s">
        <v>314</v>
      </c>
      <c r="E218" s="22">
        <v>1993</v>
      </c>
      <c r="F218" s="13" t="s">
        <v>718</v>
      </c>
      <c r="G218" s="309"/>
      <c r="H218" s="114"/>
      <c r="I218" s="22"/>
    </row>
    <row r="219" spans="2:9" x14ac:dyDescent="0.25">
      <c r="B219" s="214" t="s">
        <v>368</v>
      </c>
      <c r="C219" s="13" t="s">
        <v>367</v>
      </c>
      <c r="D219" s="214" t="s">
        <v>368</v>
      </c>
      <c r="E219" s="22">
        <v>1979</v>
      </c>
      <c r="F219" s="13" t="s">
        <v>738</v>
      </c>
      <c r="G219" s="309">
        <v>1</v>
      </c>
      <c r="H219" s="114"/>
      <c r="I219" s="22">
        <v>1</v>
      </c>
    </row>
    <row r="220" spans="2:9" x14ac:dyDescent="0.25">
      <c r="B220" s="214" t="s">
        <v>370</v>
      </c>
      <c r="C220" s="13" t="s">
        <v>369</v>
      </c>
      <c r="D220" s="214" t="s">
        <v>370</v>
      </c>
      <c r="E220" s="22">
        <v>1988</v>
      </c>
      <c r="F220" s="13" t="s">
        <v>727</v>
      </c>
      <c r="G220" s="309"/>
      <c r="H220" s="114"/>
      <c r="I220" s="22"/>
    </row>
    <row r="221" spans="2:9" x14ac:dyDescent="0.25">
      <c r="B221" s="214" t="s">
        <v>378</v>
      </c>
      <c r="C221" s="13" t="s">
        <v>377</v>
      </c>
      <c r="D221" s="214" t="s">
        <v>378</v>
      </c>
      <c r="E221" s="22">
        <v>1980</v>
      </c>
      <c r="F221" s="13" t="s">
        <v>703</v>
      </c>
      <c r="G221" s="309"/>
      <c r="H221" s="114"/>
      <c r="I221" s="22"/>
    </row>
    <row r="222" spans="2:9" x14ac:dyDescent="0.25">
      <c r="B222" s="214" t="s">
        <v>380</v>
      </c>
      <c r="C222" s="13" t="s">
        <v>379</v>
      </c>
      <c r="D222" s="214" t="s">
        <v>380</v>
      </c>
      <c r="E222" s="22">
        <v>1972</v>
      </c>
      <c r="F222" s="13" t="s">
        <v>721</v>
      </c>
      <c r="G222" s="309"/>
      <c r="H222" s="114"/>
      <c r="I222" s="22"/>
    </row>
    <row r="223" spans="2:9" x14ac:dyDescent="0.25">
      <c r="B223" s="214" t="s">
        <v>419</v>
      </c>
      <c r="C223" s="13" t="s">
        <v>418</v>
      </c>
      <c r="D223" s="214" t="s">
        <v>419</v>
      </c>
      <c r="E223" s="22">
        <v>1966</v>
      </c>
      <c r="F223" s="13" t="s">
        <v>1120</v>
      </c>
      <c r="G223" s="309"/>
      <c r="H223" s="114"/>
      <c r="I223" s="22"/>
    </row>
    <row r="224" spans="2:9" x14ac:dyDescent="0.25">
      <c r="B224" s="214" t="s">
        <v>429</v>
      </c>
      <c r="C224" s="13" t="s">
        <v>428</v>
      </c>
      <c r="D224" s="214" t="s">
        <v>429</v>
      </c>
      <c r="E224" s="22">
        <v>1989</v>
      </c>
      <c r="F224" s="13" t="s">
        <v>709</v>
      </c>
      <c r="G224" s="309"/>
      <c r="H224" s="114"/>
      <c r="I224" s="22"/>
    </row>
    <row r="225" spans="2:9" x14ac:dyDescent="0.25">
      <c r="B225" s="214" t="s">
        <v>439</v>
      </c>
      <c r="C225" s="13" t="s">
        <v>438</v>
      </c>
      <c r="D225" s="214" t="s">
        <v>439</v>
      </c>
      <c r="E225" s="22">
        <v>1986</v>
      </c>
      <c r="F225" s="13" t="s">
        <v>732</v>
      </c>
      <c r="G225" s="309"/>
      <c r="H225" s="114"/>
      <c r="I225" s="22"/>
    </row>
    <row r="226" spans="2:9" x14ac:dyDescent="0.25">
      <c r="B226" s="214" t="s">
        <v>457</v>
      </c>
      <c r="C226" s="13" t="s">
        <v>456</v>
      </c>
      <c r="D226" s="214" t="s">
        <v>457</v>
      </c>
      <c r="E226" s="22">
        <v>1978</v>
      </c>
      <c r="F226" s="13" t="s">
        <v>711</v>
      </c>
      <c r="G226" s="309"/>
      <c r="H226" s="114"/>
      <c r="I226" s="22"/>
    </row>
    <row r="227" spans="2:9" x14ac:dyDescent="0.25">
      <c r="B227" s="214" t="s">
        <v>519</v>
      </c>
      <c r="C227" s="13" t="s">
        <v>518</v>
      </c>
      <c r="D227" s="214" t="s">
        <v>519</v>
      </c>
      <c r="E227" s="22">
        <v>1975</v>
      </c>
      <c r="F227" s="13" t="s">
        <v>1121</v>
      </c>
      <c r="G227" s="309"/>
      <c r="H227" s="114">
        <v>1</v>
      </c>
      <c r="I227" s="22">
        <v>1</v>
      </c>
    </row>
    <row r="228" spans="2:9" x14ac:dyDescent="0.25">
      <c r="B228" s="214" t="s">
        <v>527</v>
      </c>
      <c r="C228" s="13" t="s">
        <v>526</v>
      </c>
      <c r="D228" s="214" t="s">
        <v>527</v>
      </c>
      <c r="E228" s="22">
        <v>1968</v>
      </c>
      <c r="F228" s="13" t="s">
        <v>734</v>
      </c>
      <c r="G228" s="309">
        <v>1</v>
      </c>
      <c r="H228" s="114">
        <v>1</v>
      </c>
      <c r="I228" s="22">
        <v>1</v>
      </c>
    </row>
    <row r="229" spans="2:9" x14ac:dyDescent="0.25">
      <c r="B229" s="214" t="s">
        <v>157</v>
      </c>
      <c r="C229" s="13" t="s">
        <v>156</v>
      </c>
      <c r="D229" s="214" t="s">
        <v>157</v>
      </c>
      <c r="E229" s="22"/>
      <c r="F229" s="13"/>
      <c r="G229" s="309"/>
      <c r="H229" s="114"/>
      <c r="I229" s="22"/>
    </row>
    <row r="230" spans="2:9" x14ac:dyDescent="0.25">
      <c r="B230" s="214" t="s">
        <v>535</v>
      </c>
      <c r="C230" s="13" t="s">
        <v>534</v>
      </c>
      <c r="D230" s="214" t="s">
        <v>535</v>
      </c>
      <c r="E230" s="22">
        <v>1962</v>
      </c>
      <c r="F230" s="13" t="s">
        <v>736</v>
      </c>
      <c r="G230" s="309"/>
      <c r="H230" s="114"/>
      <c r="I230" s="22"/>
    </row>
    <row r="231" spans="2:9" x14ac:dyDescent="0.25">
      <c r="B231" s="214" t="s">
        <v>551</v>
      </c>
      <c r="C231" s="13" t="s">
        <v>550</v>
      </c>
      <c r="D231" s="214" t="s">
        <v>551</v>
      </c>
      <c r="E231" s="22">
        <v>1978</v>
      </c>
      <c r="F231" s="13" t="s">
        <v>704</v>
      </c>
      <c r="G231" s="309"/>
      <c r="H231" s="114"/>
      <c r="I231" s="22"/>
    </row>
    <row r="232" spans="2:9" x14ac:dyDescent="0.25">
      <c r="B232" s="214" t="s">
        <v>555</v>
      </c>
      <c r="C232" s="13" t="s">
        <v>554</v>
      </c>
      <c r="D232" s="214" t="s">
        <v>555</v>
      </c>
      <c r="E232" s="22">
        <v>1974</v>
      </c>
      <c r="F232" s="13" t="s">
        <v>705</v>
      </c>
      <c r="G232" s="309"/>
      <c r="H232" s="114"/>
      <c r="I232" s="22"/>
    </row>
    <row r="233" spans="2:9" x14ac:dyDescent="0.25">
      <c r="B233" s="214" t="s">
        <v>589</v>
      </c>
      <c r="C233" s="13" t="s">
        <v>588</v>
      </c>
      <c r="D233" s="214" t="s">
        <v>589</v>
      </c>
      <c r="E233" s="22">
        <v>1977</v>
      </c>
      <c r="F233" s="13" t="s">
        <v>713</v>
      </c>
      <c r="G233" s="309"/>
      <c r="H233" s="114">
        <v>1</v>
      </c>
      <c r="I233" s="22">
        <v>1</v>
      </c>
    </row>
    <row r="234" spans="2:9" x14ac:dyDescent="0.25">
      <c r="B234" s="214" t="s">
        <v>16</v>
      </c>
      <c r="C234" s="13" t="s">
        <v>15</v>
      </c>
      <c r="D234" s="214" t="s">
        <v>16</v>
      </c>
      <c r="E234" s="22">
        <v>1984</v>
      </c>
      <c r="F234" s="13" t="s">
        <v>768</v>
      </c>
      <c r="G234" s="309"/>
      <c r="H234" s="114"/>
      <c r="I234" s="22"/>
    </row>
    <row r="235" spans="2:9" x14ac:dyDescent="0.25">
      <c r="B235" s="214" t="s">
        <v>48</v>
      </c>
      <c r="C235" s="13" t="s">
        <v>47</v>
      </c>
      <c r="D235" s="214" t="s">
        <v>48</v>
      </c>
      <c r="E235" s="22"/>
      <c r="F235" s="13"/>
      <c r="G235" s="309"/>
      <c r="H235" s="114"/>
      <c r="I235" s="22"/>
    </row>
    <row r="236" spans="2:9" x14ac:dyDescent="0.25">
      <c r="B236" s="214" t="s">
        <v>50</v>
      </c>
      <c r="C236" s="13" t="s">
        <v>49</v>
      </c>
      <c r="D236" s="214" t="s">
        <v>50</v>
      </c>
      <c r="E236" s="22"/>
      <c r="F236" s="13"/>
      <c r="G236" s="309"/>
      <c r="H236" s="114"/>
      <c r="I236" s="22"/>
    </row>
    <row r="237" spans="2:9" x14ac:dyDescent="0.25">
      <c r="B237" s="214" t="s">
        <v>60</v>
      </c>
      <c r="C237" s="13" t="s">
        <v>59</v>
      </c>
      <c r="D237" s="214" t="s">
        <v>60</v>
      </c>
      <c r="E237" s="22"/>
      <c r="F237" s="13"/>
      <c r="G237" s="309"/>
      <c r="H237" s="114"/>
      <c r="I237" s="22"/>
    </row>
    <row r="238" spans="2:9" x14ac:dyDescent="0.25">
      <c r="B238" s="214" t="s">
        <v>66</v>
      </c>
      <c r="C238" s="13" t="s">
        <v>65</v>
      </c>
      <c r="D238" s="214" t="s">
        <v>66</v>
      </c>
      <c r="E238" s="22"/>
      <c r="F238" s="13"/>
      <c r="G238" s="309"/>
      <c r="H238" s="114"/>
      <c r="I238" s="22"/>
    </row>
    <row r="239" spans="2:9" x14ac:dyDescent="0.25">
      <c r="B239" s="214" t="s">
        <v>90</v>
      </c>
      <c r="C239" s="13" t="s">
        <v>89</v>
      </c>
      <c r="D239" s="214" t="s">
        <v>90</v>
      </c>
      <c r="E239" s="22"/>
      <c r="F239" s="13"/>
      <c r="G239" s="309"/>
      <c r="H239" s="114"/>
      <c r="I239" s="22"/>
    </row>
    <row r="240" spans="2:9" x14ac:dyDescent="0.25">
      <c r="B240" s="214" t="s">
        <v>100</v>
      </c>
      <c r="C240" s="13" t="s">
        <v>99</v>
      </c>
      <c r="D240" s="214" t="s">
        <v>100</v>
      </c>
      <c r="E240" s="22"/>
      <c r="F240" s="13"/>
      <c r="G240" s="309"/>
      <c r="H240" s="114"/>
      <c r="I240" s="22"/>
    </row>
    <row r="241" spans="2:9" x14ac:dyDescent="0.25">
      <c r="B241" s="214" t="s">
        <v>130</v>
      </c>
      <c r="C241" s="13" t="s">
        <v>129</v>
      </c>
      <c r="D241" s="214" t="s">
        <v>130</v>
      </c>
      <c r="E241" s="22"/>
      <c r="F241" s="13"/>
      <c r="G241" s="309"/>
      <c r="H241" s="114"/>
      <c r="I241" s="22"/>
    </row>
    <row r="242" spans="2:9" x14ac:dyDescent="0.25">
      <c r="B242" s="214" t="s">
        <v>132</v>
      </c>
      <c r="C242" s="13" t="s">
        <v>131</v>
      </c>
      <c r="D242" s="214" t="s">
        <v>132</v>
      </c>
      <c r="E242" s="22"/>
      <c r="F242" s="13" t="s">
        <v>706</v>
      </c>
      <c r="G242" s="309"/>
      <c r="H242" s="114"/>
      <c r="I242" s="22"/>
    </row>
    <row r="243" spans="2:9" x14ac:dyDescent="0.25">
      <c r="B243" s="214" t="s">
        <v>145</v>
      </c>
      <c r="C243" s="26" t="s">
        <v>862</v>
      </c>
      <c r="D243" s="214" t="s">
        <v>145</v>
      </c>
      <c r="E243" s="22"/>
      <c r="F243" s="13" t="s">
        <v>709</v>
      </c>
      <c r="G243" s="309"/>
      <c r="H243" s="114"/>
      <c r="I243" s="22"/>
    </row>
    <row r="244" spans="2:9" x14ac:dyDescent="0.25">
      <c r="B244" s="214" t="s">
        <v>169</v>
      </c>
      <c r="C244" s="13" t="s">
        <v>168</v>
      </c>
      <c r="D244" s="214" t="s">
        <v>169</v>
      </c>
      <c r="E244" s="22"/>
      <c r="F244" s="13"/>
      <c r="G244" s="309"/>
      <c r="H244" s="114"/>
      <c r="I244" s="22"/>
    </row>
    <row r="245" spans="2:9" x14ac:dyDescent="0.25">
      <c r="B245" s="214" t="s">
        <v>176</v>
      </c>
      <c r="C245" s="13" t="s">
        <v>10</v>
      </c>
      <c r="D245" s="214" t="s">
        <v>176</v>
      </c>
      <c r="E245" s="22">
        <v>1965</v>
      </c>
      <c r="F245" s="13" t="s">
        <v>713</v>
      </c>
      <c r="G245" s="309"/>
      <c r="H245" s="114">
        <v>1</v>
      </c>
      <c r="I245" s="22">
        <v>1</v>
      </c>
    </row>
    <row r="246" spans="2:9" x14ac:dyDescent="0.25">
      <c r="B246" s="214" t="s">
        <v>189</v>
      </c>
      <c r="C246" s="13" t="s">
        <v>188</v>
      </c>
      <c r="D246" s="214" t="s">
        <v>189</v>
      </c>
      <c r="E246" s="22"/>
      <c r="F246" s="13"/>
      <c r="G246" s="309"/>
      <c r="H246" s="114"/>
      <c r="I246" s="22"/>
    </row>
    <row r="247" spans="2:9" x14ac:dyDescent="0.25">
      <c r="B247" s="214" t="s">
        <v>205</v>
      </c>
      <c r="C247" s="13" t="s">
        <v>204</v>
      </c>
      <c r="D247" s="214" t="s">
        <v>205</v>
      </c>
      <c r="E247" s="22"/>
      <c r="F247" s="13"/>
      <c r="G247" s="309"/>
      <c r="H247" s="114"/>
      <c r="I247" s="22"/>
    </row>
    <row r="248" spans="2:9" x14ac:dyDescent="0.25">
      <c r="B248" s="214" t="s">
        <v>229</v>
      </c>
      <c r="C248" s="13" t="s">
        <v>228</v>
      </c>
      <c r="D248" s="214" t="s">
        <v>229</v>
      </c>
      <c r="E248" s="22"/>
      <c r="F248" s="13"/>
      <c r="G248" s="309"/>
      <c r="H248" s="114"/>
      <c r="I248" s="22"/>
    </row>
    <row r="249" spans="2:9" x14ac:dyDescent="0.25">
      <c r="B249" s="214" t="s">
        <v>245</v>
      </c>
      <c r="C249" s="13" t="s">
        <v>244</v>
      </c>
      <c r="D249" s="214" t="s">
        <v>245</v>
      </c>
      <c r="E249" s="22"/>
      <c r="F249" s="13"/>
      <c r="G249" s="309"/>
      <c r="H249" s="114"/>
      <c r="I249" s="22"/>
    </row>
    <row r="250" spans="2:9" x14ac:dyDescent="0.25">
      <c r="B250" s="214" t="s">
        <v>259</v>
      </c>
      <c r="C250" s="13" t="s">
        <v>258</v>
      </c>
      <c r="D250" s="214" t="s">
        <v>259</v>
      </c>
      <c r="E250" s="22"/>
      <c r="F250" s="13" t="s">
        <v>707</v>
      </c>
      <c r="G250" s="309"/>
      <c r="H250" s="114"/>
      <c r="I250" s="22"/>
    </row>
    <row r="251" spans="2:9" x14ac:dyDescent="0.25">
      <c r="B251" s="214" t="s">
        <v>277</v>
      </c>
      <c r="C251" s="13" t="s">
        <v>276</v>
      </c>
      <c r="D251" s="214" t="s">
        <v>277</v>
      </c>
      <c r="E251" s="22"/>
      <c r="F251" s="13"/>
      <c r="G251" s="309"/>
      <c r="H251" s="114"/>
      <c r="I251" s="22"/>
    </row>
    <row r="252" spans="2:9" x14ac:dyDescent="0.25">
      <c r="B252" s="214" t="s">
        <v>287</v>
      </c>
      <c r="C252" s="13" t="s">
        <v>286</v>
      </c>
      <c r="D252" s="214" t="s">
        <v>287</v>
      </c>
      <c r="E252" s="22"/>
      <c r="F252" s="13" t="s">
        <v>1114</v>
      </c>
      <c r="G252" s="309"/>
      <c r="H252" s="114"/>
      <c r="I252" s="22"/>
    </row>
    <row r="253" spans="2:9" x14ac:dyDescent="0.25">
      <c r="B253" s="214" t="s">
        <v>307</v>
      </c>
      <c r="C253" s="13" t="s">
        <v>306</v>
      </c>
      <c r="D253" s="214" t="s">
        <v>307</v>
      </c>
      <c r="E253" s="22">
        <v>1971</v>
      </c>
      <c r="F253" s="13" t="s">
        <v>1122</v>
      </c>
      <c r="G253" s="309"/>
      <c r="H253" s="114"/>
      <c r="I253" s="22"/>
    </row>
    <row r="254" spans="2:9" x14ac:dyDescent="0.25">
      <c r="B254" s="214" t="s">
        <v>366</v>
      </c>
      <c r="C254" s="13" t="s">
        <v>365</v>
      </c>
      <c r="D254" s="214" t="s">
        <v>366</v>
      </c>
      <c r="E254" s="22"/>
      <c r="F254" s="13"/>
      <c r="G254" s="309"/>
      <c r="H254" s="114"/>
      <c r="I254" s="22"/>
    </row>
    <row r="255" spans="2:9" x14ac:dyDescent="0.25">
      <c r="B255" s="214" t="s">
        <v>372</v>
      </c>
      <c r="C255" s="13" t="s">
        <v>371</v>
      </c>
      <c r="D255" s="214" t="s">
        <v>372</v>
      </c>
      <c r="E255" s="22"/>
      <c r="F255" s="13"/>
      <c r="G255" s="309"/>
      <c r="H255" s="114"/>
      <c r="I255" s="22"/>
    </row>
    <row r="256" spans="2:9" x14ac:dyDescent="0.25">
      <c r="B256" s="214" t="s">
        <v>427</v>
      </c>
      <c r="C256" s="13" t="s">
        <v>426</v>
      </c>
      <c r="D256" s="214" t="s">
        <v>427</v>
      </c>
      <c r="E256" s="22"/>
      <c r="F256" s="13"/>
      <c r="G256" s="309"/>
      <c r="H256" s="114"/>
      <c r="I256" s="22"/>
    </row>
    <row r="257" spans="2:9" x14ac:dyDescent="0.25">
      <c r="B257" s="214" t="s">
        <v>455</v>
      </c>
      <c r="C257" s="13" t="s">
        <v>454</v>
      </c>
      <c r="D257" s="214" t="s">
        <v>455</v>
      </c>
      <c r="E257" s="22">
        <v>1983</v>
      </c>
      <c r="F257" s="13" t="s">
        <v>702</v>
      </c>
      <c r="G257" s="309"/>
      <c r="H257" s="114">
        <v>1</v>
      </c>
      <c r="I257" s="22">
        <v>1</v>
      </c>
    </row>
    <row r="258" spans="2:9" x14ac:dyDescent="0.25">
      <c r="B258" s="214" t="s">
        <v>489</v>
      </c>
      <c r="C258" s="13" t="s">
        <v>488</v>
      </c>
      <c r="D258" s="214" t="s">
        <v>489</v>
      </c>
      <c r="E258" s="22">
        <v>1988</v>
      </c>
      <c r="F258" s="13" t="s">
        <v>709</v>
      </c>
      <c r="G258" s="309"/>
      <c r="H258" s="114"/>
      <c r="I258" s="22"/>
    </row>
    <row r="259" spans="2:9" x14ac:dyDescent="0.25">
      <c r="B259" s="214" t="s">
        <v>507</v>
      </c>
      <c r="C259" s="13" t="s">
        <v>506</v>
      </c>
      <c r="D259" s="214" t="s">
        <v>507</v>
      </c>
      <c r="E259" s="22"/>
      <c r="F259" s="13"/>
      <c r="G259" s="309"/>
      <c r="H259" s="114"/>
      <c r="I259" s="22"/>
    </row>
    <row r="260" spans="2:9" x14ac:dyDescent="0.25">
      <c r="B260" s="214" t="s">
        <v>509</v>
      </c>
      <c r="C260" s="13" t="s">
        <v>508</v>
      </c>
      <c r="D260" s="214" t="s">
        <v>509</v>
      </c>
      <c r="E260" s="22"/>
      <c r="F260" s="13" t="s">
        <v>1114</v>
      </c>
      <c r="G260" s="309"/>
      <c r="H260" s="114"/>
      <c r="I260" s="22"/>
    </row>
    <row r="261" spans="2:9" x14ac:dyDescent="0.25">
      <c r="B261" s="214" t="s">
        <v>511</v>
      </c>
      <c r="C261" s="13" t="s">
        <v>510</v>
      </c>
      <c r="D261" s="214" t="s">
        <v>511</v>
      </c>
      <c r="E261" s="22"/>
      <c r="F261" s="13"/>
      <c r="G261" s="309"/>
      <c r="H261" s="114"/>
      <c r="I261" s="22"/>
    </row>
    <row r="262" spans="2:9" x14ac:dyDescent="0.25">
      <c r="B262" s="214" t="s">
        <v>52</v>
      </c>
      <c r="C262" s="10" t="s">
        <v>51</v>
      </c>
      <c r="D262" s="214" t="s">
        <v>52</v>
      </c>
      <c r="E262" s="22">
        <v>1978</v>
      </c>
      <c r="F262" s="13" t="s">
        <v>769</v>
      </c>
      <c r="G262" s="309"/>
      <c r="H262" s="114"/>
      <c r="I262" s="22"/>
    </row>
    <row r="263" spans="2:9" x14ac:dyDescent="0.25">
      <c r="B263" s="214" t="s">
        <v>54</v>
      </c>
      <c r="C263" s="10" t="s">
        <v>53</v>
      </c>
      <c r="D263" s="214" t="s">
        <v>54</v>
      </c>
      <c r="E263" s="22">
        <v>1978</v>
      </c>
      <c r="F263" s="13" t="s">
        <v>703</v>
      </c>
      <c r="G263" s="309"/>
      <c r="H263" s="114"/>
      <c r="I263" s="22"/>
    </row>
    <row r="264" spans="2:9" x14ac:dyDescent="0.25">
      <c r="B264" s="214" t="s">
        <v>80</v>
      </c>
      <c r="C264" s="10" t="s">
        <v>79</v>
      </c>
      <c r="D264" s="214" t="s">
        <v>80</v>
      </c>
      <c r="E264" s="22">
        <v>1987</v>
      </c>
      <c r="F264" s="13" t="s">
        <v>770</v>
      </c>
      <c r="G264" s="309"/>
      <c r="H264" s="114"/>
      <c r="I264" s="22"/>
    </row>
    <row r="265" spans="2:9" x14ac:dyDescent="0.25">
      <c r="B265" s="214" t="s">
        <v>92</v>
      </c>
      <c r="C265" s="10" t="s">
        <v>91</v>
      </c>
      <c r="D265" s="214" t="s">
        <v>92</v>
      </c>
      <c r="E265" s="22">
        <v>1987</v>
      </c>
      <c r="F265" s="13" t="s">
        <v>703</v>
      </c>
      <c r="G265" s="309"/>
      <c r="H265" s="114"/>
      <c r="I265" s="22"/>
    </row>
    <row r="266" spans="2:9" x14ac:dyDescent="0.25">
      <c r="B266" s="214" t="s">
        <v>102</v>
      </c>
      <c r="C266" s="10" t="s">
        <v>101</v>
      </c>
      <c r="D266" s="214" t="s">
        <v>102</v>
      </c>
      <c r="E266" s="22">
        <v>1989</v>
      </c>
      <c r="F266" s="13" t="s">
        <v>770</v>
      </c>
      <c r="G266" s="309"/>
      <c r="H266" s="114"/>
      <c r="I266" s="22"/>
    </row>
    <row r="267" spans="2:9" x14ac:dyDescent="0.25">
      <c r="B267" s="214" t="s">
        <v>104</v>
      </c>
      <c r="C267" s="10" t="s">
        <v>103</v>
      </c>
      <c r="D267" s="214" t="s">
        <v>104</v>
      </c>
      <c r="E267" s="22">
        <v>1979</v>
      </c>
      <c r="F267" s="13" t="s">
        <v>772</v>
      </c>
      <c r="G267" s="309"/>
      <c r="H267" s="114"/>
      <c r="I267" s="22"/>
    </row>
    <row r="268" spans="2:9" x14ac:dyDescent="0.25">
      <c r="B268" s="214" t="s">
        <v>106</v>
      </c>
      <c r="C268" s="10" t="s">
        <v>105</v>
      </c>
      <c r="D268" s="214" t="s">
        <v>106</v>
      </c>
      <c r="E268" s="22">
        <v>1964</v>
      </c>
      <c r="F268" s="45" t="s">
        <v>738</v>
      </c>
      <c r="G268" s="309"/>
      <c r="H268" s="114"/>
      <c r="I268" s="22">
        <v>1</v>
      </c>
    </row>
    <row r="269" spans="2:9" x14ac:dyDescent="0.25">
      <c r="B269" s="214" t="s">
        <v>110</v>
      </c>
      <c r="C269" s="10" t="s">
        <v>109</v>
      </c>
      <c r="D269" s="214" t="s">
        <v>110</v>
      </c>
      <c r="E269" s="22">
        <v>1986</v>
      </c>
      <c r="F269" s="13" t="s">
        <v>715</v>
      </c>
      <c r="G269" s="309"/>
      <c r="H269" s="114"/>
      <c r="I269" s="22"/>
    </row>
    <row r="270" spans="2:9" x14ac:dyDescent="0.25">
      <c r="B270" s="214" t="s">
        <v>122</v>
      </c>
      <c r="C270" s="10" t="s">
        <v>121</v>
      </c>
      <c r="D270" s="214" t="s">
        <v>122</v>
      </c>
      <c r="E270" s="22">
        <v>1986</v>
      </c>
      <c r="F270" s="13" t="s">
        <v>773</v>
      </c>
      <c r="G270" s="309"/>
      <c r="H270" s="114"/>
      <c r="I270" s="22"/>
    </row>
    <row r="271" spans="2:9" x14ac:dyDescent="0.25">
      <c r="B271" s="214" t="s">
        <v>124</v>
      </c>
      <c r="C271" s="10" t="s">
        <v>123</v>
      </c>
      <c r="D271" s="214" t="s">
        <v>124</v>
      </c>
      <c r="E271" s="22">
        <v>1963</v>
      </c>
      <c r="F271" s="13" t="s">
        <v>733</v>
      </c>
      <c r="G271" s="309"/>
      <c r="H271" s="114"/>
      <c r="I271" s="22"/>
    </row>
    <row r="272" spans="2:9" x14ac:dyDescent="0.25">
      <c r="B272" s="214" t="s">
        <v>153</v>
      </c>
      <c r="C272" s="10" t="s">
        <v>152</v>
      </c>
      <c r="D272" s="214" t="s">
        <v>153</v>
      </c>
      <c r="E272" s="22">
        <v>1984</v>
      </c>
      <c r="F272" s="13" t="s">
        <v>770</v>
      </c>
      <c r="G272" s="309"/>
      <c r="H272" s="114"/>
      <c r="I272" s="22"/>
    </row>
    <row r="273" spans="2:9" x14ac:dyDescent="0.25">
      <c r="B273" s="214" t="s">
        <v>159</v>
      </c>
      <c r="C273" s="10" t="s">
        <v>158</v>
      </c>
      <c r="D273" s="214" t="s">
        <v>159</v>
      </c>
      <c r="E273" s="22">
        <v>1986</v>
      </c>
      <c r="F273" s="13" t="s">
        <v>709</v>
      </c>
      <c r="G273" s="309"/>
      <c r="H273" s="114"/>
      <c r="I273" s="22"/>
    </row>
    <row r="274" spans="2:9" x14ac:dyDescent="0.25">
      <c r="B274" s="214" t="s">
        <v>231</v>
      </c>
      <c r="C274" s="10" t="s">
        <v>230</v>
      </c>
      <c r="D274" s="214" t="s">
        <v>231</v>
      </c>
      <c r="E274" s="22">
        <v>1977</v>
      </c>
      <c r="F274" s="13" t="s">
        <v>774</v>
      </c>
      <c r="G274" s="309"/>
      <c r="H274" s="114"/>
      <c r="I274" s="22"/>
    </row>
    <row r="275" spans="2:9" x14ac:dyDescent="0.25">
      <c r="B275" s="214" t="s">
        <v>237</v>
      </c>
      <c r="C275" s="10" t="s">
        <v>236</v>
      </c>
      <c r="D275" s="214" t="s">
        <v>237</v>
      </c>
      <c r="E275" s="22">
        <v>1952</v>
      </c>
      <c r="F275" s="13" t="s">
        <v>775</v>
      </c>
      <c r="G275" s="309"/>
      <c r="H275" s="114"/>
      <c r="I275" s="22"/>
    </row>
    <row r="276" spans="2:9" x14ac:dyDescent="0.25">
      <c r="B276" s="214" t="s">
        <v>247</v>
      </c>
      <c r="C276" s="10" t="s">
        <v>246</v>
      </c>
      <c r="D276" s="214" t="s">
        <v>247</v>
      </c>
      <c r="E276" s="22">
        <v>1995</v>
      </c>
      <c r="F276" s="13" t="s">
        <v>709</v>
      </c>
      <c r="G276" s="309"/>
      <c r="H276" s="114"/>
      <c r="I276" s="22"/>
    </row>
    <row r="277" spans="2:9" x14ac:dyDescent="0.25">
      <c r="B277" s="214" t="s">
        <v>253</v>
      </c>
      <c r="C277" s="10" t="s">
        <v>252</v>
      </c>
      <c r="D277" s="214" t="s">
        <v>253</v>
      </c>
      <c r="E277" s="22">
        <v>1991</v>
      </c>
      <c r="F277" s="13" t="s">
        <v>713</v>
      </c>
      <c r="G277" s="309"/>
      <c r="H277" s="114"/>
      <c r="I277" s="22"/>
    </row>
    <row r="278" spans="2:9" x14ac:dyDescent="0.25">
      <c r="B278" s="214" t="s">
        <v>275</v>
      </c>
      <c r="C278" s="10" t="s">
        <v>274</v>
      </c>
      <c r="D278" s="214" t="s">
        <v>275</v>
      </c>
      <c r="E278" s="22">
        <v>1990</v>
      </c>
      <c r="F278" s="13" t="s">
        <v>719</v>
      </c>
      <c r="G278" s="309"/>
      <c r="H278" s="114"/>
      <c r="I278" s="22"/>
    </row>
    <row r="279" spans="2:9" x14ac:dyDescent="0.25">
      <c r="B279" s="214" t="s">
        <v>309</v>
      </c>
      <c r="C279" s="10" t="s">
        <v>308</v>
      </c>
      <c r="D279" s="214" t="s">
        <v>309</v>
      </c>
      <c r="E279" s="22">
        <v>1978</v>
      </c>
      <c r="F279" s="13" t="s">
        <v>709</v>
      </c>
      <c r="G279" s="309">
        <v>1</v>
      </c>
      <c r="H279" s="114"/>
      <c r="I279" s="22"/>
    </row>
    <row r="280" spans="2:9" x14ac:dyDescent="0.25">
      <c r="B280" s="214" t="s">
        <v>318</v>
      </c>
      <c r="C280" s="10" t="s">
        <v>317</v>
      </c>
      <c r="D280" s="214" t="s">
        <v>318</v>
      </c>
      <c r="E280" s="22">
        <v>1992</v>
      </c>
      <c r="F280" s="13" t="s">
        <v>776</v>
      </c>
      <c r="G280" s="309"/>
      <c r="H280" s="114"/>
      <c r="I280" s="22"/>
    </row>
    <row r="281" spans="2:9" x14ac:dyDescent="0.25">
      <c r="B281" s="214" t="s">
        <v>338</v>
      </c>
      <c r="C281" s="10" t="s">
        <v>337</v>
      </c>
      <c r="D281" s="214" t="s">
        <v>338</v>
      </c>
      <c r="E281" s="22">
        <v>1975</v>
      </c>
      <c r="F281" s="13" t="s">
        <v>740</v>
      </c>
      <c r="G281" s="309">
        <v>1</v>
      </c>
      <c r="H281" s="114">
        <v>1</v>
      </c>
      <c r="I281" s="22"/>
    </row>
    <row r="282" spans="2:9" x14ac:dyDescent="0.25">
      <c r="B282" s="214" t="s">
        <v>348</v>
      </c>
      <c r="C282" s="10" t="s">
        <v>347</v>
      </c>
      <c r="D282" s="214" t="s">
        <v>348</v>
      </c>
      <c r="E282" s="22">
        <v>1980</v>
      </c>
      <c r="F282" s="13" t="s">
        <v>741</v>
      </c>
      <c r="G282" s="309"/>
      <c r="H282" s="114"/>
      <c r="I282" s="22"/>
    </row>
    <row r="283" spans="2:9" x14ac:dyDescent="0.25">
      <c r="B283" s="214" t="s">
        <v>354</v>
      </c>
      <c r="C283" s="10" t="s">
        <v>353</v>
      </c>
      <c r="D283" s="214" t="s">
        <v>354</v>
      </c>
      <c r="E283" s="22">
        <v>1968</v>
      </c>
      <c r="F283" s="13" t="s">
        <v>702</v>
      </c>
      <c r="G283" s="309"/>
      <c r="H283" s="114"/>
      <c r="I283" s="22"/>
    </row>
    <row r="284" spans="2:9" x14ac:dyDescent="0.25">
      <c r="B284" s="214" t="s">
        <v>374</v>
      </c>
      <c r="C284" s="10" t="s">
        <v>373</v>
      </c>
      <c r="D284" s="214" t="s">
        <v>374</v>
      </c>
      <c r="E284" s="22">
        <v>1971</v>
      </c>
      <c r="F284" s="13" t="s">
        <v>780</v>
      </c>
      <c r="G284" s="309"/>
      <c r="H284" s="114"/>
      <c r="I284" s="22"/>
    </row>
    <row r="285" spans="2:9" x14ac:dyDescent="0.25">
      <c r="B285" s="214" t="s">
        <v>376</v>
      </c>
      <c r="C285" s="10" t="s">
        <v>375</v>
      </c>
      <c r="D285" s="214" t="s">
        <v>376</v>
      </c>
      <c r="E285" s="22">
        <v>1966</v>
      </c>
      <c r="F285" s="13" t="s">
        <v>713</v>
      </c>
      <c r="G285" s="309"/>
      <c r="H285" s="114"/>
      <c r="I285" s="22"/>
    </row>
    <row r="286" spans="2:9" x14ac:dyDescent="0.25">
      <c r="B286" s="214" t="s">
        <v>413</v>
      </c>
      <c r="C286" s="10" t="s">
        <v>412</v>
      </c>
      <c r="D286" s="214" t="s">
        <v>413</v>
      </c>
      <c r="E286" s="22">
        <v>1984</v>
      </c>
      <c r="F286" s="45" t="s">
        <v>770</v>
      </c>
      <c r="G286" s="309"/>
      <c r="H286" s="114">
        <v>1</v>
      </c>
      <c r="I286" s="22">
        <v>1</v>
      </c>
    </row>
    <row r="287" spans="2:9" x14ac:dyDescent="0.25">
      <c r="B287" s="214" t="s">
        <v>445</v>
      </c>
      <c r="C287" s="10" t="s">
        <v>444</v>
      </c>
      <c r="D287" s="214" t="s">
        <v>445</v>
      </c>
      <c r="E287" s="22">
        <v>1980</v>
      </c>
      <c r="F287" s="13"/>
      <c r="G287" s="309"/>
      <c r="H287" s="114"/>
      <c r="I287" s="22"/>
    </row>
    <row r="288" spans="2:9" x14ac:dyDescent="0.25">
      <c r="B288" s="214" t="s">
        <v>451</v>
      </c>
      <c r="C288" s="10" t="s">
        <v>450</v>
      </c>
      <c r="D288" s="214" t="s">
        <v>451</v>
      </c>
      <c r="E288" s="22">
        <v>1991</v>
      </c>
      <c r="F288" s="13" t="s">
        <v>705</v>
      </c>
      <c r="G288" s="309"/>
      <c r="H288" s="114"/>
      <c r="I288" s="22"/>
    </row>
    <row r="289" spans="2:9" x14ac:dyDescent="0.25">
      <c r="B289" s="214" t="s">
        <v>459</v>
      </c>
      <c r="C289" s="10" t="s">
        <v>458</v>
      </c>
      <c r="D289" s="214" t="s">
        <v>459</v>
      </c>
      <c r="E289" s="22">
        <v>1983</v>
      </c>
      <c r="F289" s="13" t="s">
        <v>1123</v>
      </c>
      <c r="G289" s="309"/>
      <c r="H289" s="114"/>
      <c r="I289" s="22"/>
    </row>
    <row r="290" spans="2:9" x14ac:dyDescent="0.25">
      <c r="B290" s="214" t="s">
        <v>471</v>
      </c>
      <c r="C290" s="10" t="s">
        <v>470</v>
      </c>
      <c r="D290" s="214" t="s">
        <v>471</v>
      </c>
      <c r="E290" s="22">
        <v>1982</v>
      </c>
      <c r="F290" s="13" t="s">
        <v>773</v>
      </c>
      <c r="G290" s="309"/>
      <c r="H290" s="114"/>
      <c r="I290" s="22"/>
    </row>
    <row r="291" spans="2:9" x14ac:dyDescent="0.25">
      <c r="B291" s="214" t="s">
        <v>477</v>
      </c>
      <c r="C291" s="10" t="s">
        <v>476</v>
      </c>
      <c r="D291" s="214" t="s">
        <v>477</v>
      </c>
      <c r="E291" s="22">
        <v>1987</v>
      </c>
      <c r="F291" s="13" t="s">
        <v>719</v>
      </c>
      <c r="G291" s="309"/>
      <c r="H291" s="114"/>
      <c r="I291" s="22"/>
    </row>
    <row r="292" spans="2:9" x14ac:dyDescent="0.25">
      <c r="B292" s="214" t="s">
        <v>481</v>
      </c>
      <c r="C292" s="10" t="s">
        <v>480</v>
      </c>
      <c r="D292" s="214" t="s">
        <v>481</v>
      </c>
      <c r="E292" s="22">
        <v>1990</v>
      </c>
      <c r="F292" s="13" t="s">
        <v>782</v>
      </c>
      <c r="G292" s="309"/>
      <c r="H292" s="114"/>
      <c r="I292" s="22"/>
    </row>
    <row r="293" spans="2:9" x14ac:dyDescent="0.25">
      <c r="B293" s="214" t="s">
        <v>483</v>
      </c>
      <c r="C293" s="10" t="s">
        <v>482</v>
      </c>
      <c r="D293" s="214" t="s">
        <v>483</v>
      </c>
      <c r="E293" s="22">
        <v>1981</v>
      </c>
      <c r="F293" s="13" t="s">
        <v>702</v>
      </c>
      <c r="G293" s="309"/>
      <c r="H293" s="114"/>
      <c r="I293" s="22"/>
    </row>
    <row r="294" spans="2:9" x14ac:dyDescent="0.25">
      <c r="B294" s="214" t="s">
        <v>487</v>
      </c>
      <c r="C294" s="10" t="s">
        <v>486</v>
      </c>
      <c r="D294" s="214" t="s">
        <v>487</v>
      </c>
      <c r="E294" s="22">
        <v>1985</v>
      </c>
      <c r="F294" s="13" t="s">
        <v>715</v>
      </c>
      <c r="G294" s="309"/>
      <c r="H294" s="114"/>
      <c r="I294" s="22"/>
    </row>
    <row r="295" spans="2:9" x14ac:dyDescent="0.25">
      <c r="B295" s="214" t="s">
        <v>577</v>
      </c>
      <c r="C295" s="10" t="s">
        <v>576</v>
      </c>
      <c r="D295" s="214" t="s">
        <v>577</v>
      </c>
      <c r="E295" s="22">
        <v>1982</v>
      </c>
      <c r="F295" s="13" t="s">
        <v>784</v>
      </c>
      <c r="G295" s="309"/>
      <c r="H295" s="114"/>
      <c r="I295" s="22"/>
    </row>
    <row r="296" spans="2:9" x14ac:dyDescent="0.25">
      <c r="B296" s="220" t="s">
        <v>594</v>
      </c>
      <c r="C296" s="18" t="s">
        <v>593</v>
      </c>
      <c r="D296" s="220" t="s">
        <v>594</v>
      </c>
      <c r="E296" s="22"/>
      <c r="F296" s="13"/>
      <c r="G296" s="309"/>
      <c r="H296" s="114"/>
      <c r="I296" s="22"/>
    </row>
    <row r="297" spans="2:9" x14ac:dyDescent="0.25">
      <c r="B297" s="220" t="s">
        <v>596</v>
      </c>
      <c r="C297" s="18" t="s">
        <v>595</v>
      </c>
      <c r="D297" s="220" t="s">
        <v>596</v>
      </c>
      <c r="E297" s="22"/>
      <c r="F297" s="13"/>
      <c r="G297" s="309"/>
      <c r="H297" s="114"/>
      <c r="I297" s="22"/>
    </row>
    <row r="298" spans="2:9" x14ac:dyDescent="0.25">
      <c r="B298" s="220" t="s">
        <v>598</v>
      </c>
      <c r="C298" s="18" t="s">
        <v>597</v>
      </c>
      <c r="D298" s="220" t="s">
        <v>598</v>
      </c>
      <c r="E298" s="22"/>
      <c r="F298" s="13" t="s">
        <v>709</v>
      </c>
      <c r="G298" s="309"/>
      <c r="H298" s="114"/>
      <c r="I298" s="22"/>
    </row>
    <row r="299" spans="2:9" x14ac:dyDescent="0.25">
      <c r="B299" s="220" t="s">
        <v>600</v>
      </c>
      <c r="C299" s="18" t="s">
        <v>599</v>
      </c>
      <c r="D299" s="220" t="s">
        <v>600</v>
      </c>
      <c r="E299" s="22"/>
      <c r="F299" s="13"/>
      <c r="G299" s="309"/>
      <c r="H299" s="114"/>
      <c r="I299" s="22"/>
    </row>
    <row r="300" spans="2:9" x14ac:dyDescent="0.25">
      <c r="B300" s="220" t="s">
        <v>602</v>
      </c>
      <c r="C300" s="18" t="s">
        <v>601</v>
      </c>
      <c r="D300" s="220" t="s">
        <v>602</v>
      </c>
      <c r="E300" s="22"/>
      <c r="F300" s="13"/>
      <c r="G300" s="309"/>
      <c r="H300" s="114"/>
      <c r="I300" s="22"/>
    </row>
    <row r="301" spans="2:9" x14ac:dyDescent="0.25">
      <c r="B301" s="220" t="s">
        <v>604</v>
      </c>
      <c r="C301" s="18" t="s">
        <v>603</v>
      </c>
      <c r="D301" s="220" t="s">
        <v>604</v>
      </c>
      <c r="E301" s="22"/>
      <c r="F301" s="13"/>
      <c r="G301" s="309"/>
      <c r="H301" s="114"/>
      <c r="I301" s="22"/>
    </row>
    <row r="302" spans="2:9" x14ac:dyDescent="0.25">
      <c r="B302" s="220" t="s">
        <v>606</v>
      </c>
      <c r="C302" s="18" t="s">
        <v>605</v>
      </c>
      <c r="D302" s="220" t="s">
        <v>606</v>
      </c>
      <c r="E302" s="22"/>
      <c r="F302" s="13"/>
      <c r="G302" s="309"/>
      <c r="H302" s="114"/>
      <c r="I302" s="22"/>
    </row>
    <row r="303" spans="2:9" x14ac:dyDescent="0.25">
      <c r="B303" s="220" t="s">
        <v>608</v>
      </c>
      <c r="C303" s="18" t="s">
        <v>607</v>
      </c>
      <c r="D303" s="220" t="s">
        <v>608</v>
      </c>
      <c r="E303" s="22"/>
      <c r="F303" s="13" t="s">
        <v>740</v>
      </c>
      <c r="G303" s="309"/>
      <c r="H303" s="114"/>
      <c r="I303" s="22"/>
    </row>
    <row r="304" spans="2:9" x14ac:dyDescent="0.25">
      <c r="B304" s="220" t="s">
        <v>610</v>
      </c>
      <c r="C304" s="18" t="s">
        <v>609</v>
      </c>
      <c r="D304" s="220" t="s">
        <v>610</v>
      </c>
      <c r="E304" s="22"/>
      <c r="F304" s="13" t="s">
        <v>709</v>
      </c>
      <c r="G304" s="309"/>
      <c r="H304" s="114"/>
      <c r="I304" s="22"/>
    </row>
    <row r="305" spans="2:9" x14ac:dyDescent="0.25">
      <c r="B305" s="220" t="s">
        <v>612</v>
      </c>
      <c r="C305" s="18" t="s">
        <v>611</v>
      </c>
      <c r="D305" s="220" t="s">
        <v>612</v>
      </c>
      <c r="E305" s="22"/>
      <c r="F305" s="13"/>
      <c r="G305" s="309"/>
      <c r="H305" s="114"/>
      <c r="I305" s="22"/>
    </row>
    <row r="306" spans="2:9" x14ac:dyDescent="0.25">
      <c r="B306" s="220" t="s">
        <v>613</v>
      </c>
      <c r="C306" s="18" t="s">
        <v>662</v>
      </c>
      <c r="D306" s="220" t="s">
        <v>613</v>
      </c>
      <c r="E306" s="22"/>
      <c r="F306" s="13"/>
      <c r="G306" s="309"/>
      <c r="H306" s="114"/>
      <c r="I306" s="22"/>
    </row>
    <row r="307" spans="2:9" x14ac:dyDescent="0.25">
      <c r="B307" s="220" t="s">
        <v>615</v>
      </c>
      <c r="C307" s="18" t="s">
        <v>614</v>
      </c>
      <c r="D307" s="220" t="s">
        <v>615</v>
      </c>
      <c r="E307" s="22"/>
      <c r="F307" s="13" t="s">
        <v>1124</v>
      </c>
      <c r="G307" s="309"/>
      <c r="H307" s="114"/>
      <c r="I307" s="22"/>
    </row>
    <row r="308" spans="2:9" x14ac:dyDescent="0.25">
      <c r="B308" s="220" t="s">
        <v>617</v>
      </c>
      <c r="C308" s="18" t="s">
        <v>616</v>
      </c>
      <c r="D308" s="220" t="s">
        <v>617</v>
      </c>
      <c r="E308" s="22"/>
      <c r="F308" s="13"/>
      <c r="G308" s="309"/>
      <c r="H308" s="114"/>
      <c r="I308" s="22"/>
    </row>
    <row r="309" spans="2:9" x14ac:dyDescent="0.25">
      <c r="B309" s="220" t="s">
        <v>619</v>
      </c>
      <c r="C309" s="18" t="s">
        <v>618</v>
      </c>
      <c r="D309" s="220" t="s">
        <v>619</v>
      </c>
      <c r="E309" s="22"/>
      <c r="F309" s="13"/>
      <c r="G309" s="309"/>
      <c r="H309" s="114"/>
      <c r="I309" s="22"/>
    </row>
    <row r="310" spans="2:9" x14ac:dyDescent="0.25">
      <c r="B310" s="220" t="s">
        <v>621</v>
      </c>
      <c r="C310" s="18" t="s">
        <v>620</v>
      </c>
      <c r="D310" s="220" t="s">
        <v>621</v>
      </c>
      <c r="E310" s="22"/>
      <c r="F310" s="13"/>
      <c r="G310" s="309"/>
      <c r="H310" s="114"/>
      <c r="I310" s="22"/>
    </row>
    <row r="311" spans="2:9" x14ac:dyDescent="0.25">
      <c r="B311" s="220" t="s">
        <v>623</v>
      </c>
      <c r="C311" s="18" t="s">
        <v>622</v>
      </c>
      <c r="D311" s="220" t="s">
        <v>623</v>
      </c>
      <c r="E311" s="22"/>
      <c r="F311" s="13"/>
      <c r="G311" s="309"/>
      <c r="H311" s="114"/>
      <c r="I311" s="22"/>
    </row>
    <row r="312" spans="2:9" x14ac:dyDescent="0.25">
      <c r="B312" s="220" t="s">
        <v>625</v>
      </c>
      <c r="C312" s="18" t="s">
        <v>624</v>
      </c>
      <c r="D312" s="220" t="s">
        <v>625</v>
      </c>
      <c r="E312" s="22"/>
      <c r="F312" s="13"/>
      <c r="G312" s="309"/>
      <c r="H312" s="114"/>
      <c r="I312" s="22"/>
    </row>
    <row r="313" spans="2:9" x14ac:dyDescent="0.25">
      <c r="B313" s="220" t="s">
        <v>627</v>
      </c>
      <c r="C313" s="18" t="s">
        <v>626</v>
      </c>
      <c r="D313" s="220" t="s">
        <v>627</v>
      </c>
      <c r="E313" s="22"/>
      <c r="F313" s="13"/>
      <c r="G313" s="309"/>
      <c r="H313" s="114"/>
      <c r="I313" s="22"/>
    </row>
    <row r="314" spans="2:9" x14ac:dyDescent="0.25">
      <c r="B314" s="220" t="s">
        <v>629</v>
      </c>
      <c r="C314" s="18" t="s">
        <v>628</v>
      </c>
      <c r="D314" s="220" t="s">
        <v>629</v>
      </c>
      <c r="E314" s="22"/>
      <c r="F314" s="13" t="s">
        <v>1282</v>
      </c>
      <c r="G314" s="309"/>
      <c r="H314" s="114"/>
      <c r="I314" s="22"/>
    </row>
    <row r="315" spans="2:9" x14ac:dyDescent="0.25">
      <c r="B315" s="220" t="s">
        <v>631</v>
      </c>
      <c r="C315" s="18" t="s">
        <v>630</v>
      </c>
      <c r="D315" s="220" t="s">
        <v>631</v>
      </c>
      <c r="E315" s="22"/>
      <c r="F315" s="13"/>
      <c r="G315" s="309"/>
      <c r="H315" s="114"/>
      <c r="I315" s="22"/>
    </row>
    <row r="316" spans="2:9" x14ac:dyDescent="0.25">
      <c r="B316" s="220" t="s">
        <v>633</v>
      </c>
      <c r="C316" s="18" t="s">
        <v>632</v>
      </c>
      <c r="D316" s="220" t="s">
        <v>633</v>
      </c>
      <c r="E316" s="22"/>
      <c r="F316" s="13"/>
      <c r="G316" s="309"/>
      <c r="H316" s="114"/>
      <c r="I316" s="22"/>
    </row>
    <row r="317" spans="2:9" x14ac:dyDescent="0.25">
      <c r="B317" s="220" t="s">
        <v>635</v>
      </c>
      <c r="C317" s="18" t="s">
        <v>634</v>
      </c>
      <c r="D317" s="220" t="s">
        <v>635</v>
      </c>
      <c r="E317" s="22"/>
      <c r="F317" s="13"/>
      <c r="G317" s="309"/>
      <c r="H317" s="114"/>
      <c r="I317" s="22"/>
    </row>
    <row r="318" spans="2:9" x14ac:dyDescent="0.25">
      <c r="B318" s="220" t="s">
        <v>637</v>
      </c>
      <c r="C318" s="18" t="s">
        <v>636</v>
      </c>
      <c r="D318" s="220" t="s">
        <v>637</v>
      </c>
      <c r="E318" s="22"/>
      <c r="F318" s="13" t="s">
        <v>709</v>
      </c>
      <c r="G318" s="309"/>
      <c r="H318" s="114"/>
      <c r="I318" s="22"/>
    </row>
    <row r="319" spans="2:9" x14ac:dyDescent="0.25">
      <c r="B319" s="220" t="s">
        <v>639</v>
      </c>
      <c r="C319" s="18" t="s">
        <v>638</v>
      </c>
      <c r="D319" s="220" t="s">
        <v>639</v>
      </c>
      <c r="E319" s="22"/>
      <c r="F319" s="13" t="s">
        <v>1125</v>
      </c>
      <c r="G319" s="309"/>
      <c r="H319" s="114"/>
      <c r="I319" s="22"/>
    </row>
    <row r="320" spans="2:9" x14ac:dyDescent="0.25">
      <c r="B320" s="220" t="s">
        <v>641</v>
      </c>
      <c r="C320" s="18" t="s">
        <v>640</v>
      </c>
      <c r="D320" s="220" t="s">
        <v>641</v>
      </c>
      <c r="E320" s="22"/>
      <c r="F320" s="13" t="s">
        <v>1126</v>
      </c>
      <c r="G320" s="309"/>
      <c r="H320" s="114"/>
      <c r="I320" s="22"/>
    </row>
    <row r="321" spans="2:9" x14ac:dyDescent="0.25">
      <c r="B321" s="220" t="s">
        <v>643</v>
      </c>
      <c r="C321" s="18" t="s">
        <v>642</v>
      </c>
      <c r="D321" s="220" t="s">
        <v>643</v>
      </c>
      <c r="E321" s="22"/>
      <c r="F321" s="13" t="s">
        <v>709</v>
      </c>
      <c r="G321" s="309"/>
      <c r="H321" s="114"/>
      <c r="I321" s="22"/>
    </row>
    <row r="322" spans="2:9" x14ac:dyDescent="0.25">
      <c r="B322" s="220" t="s">
        <v>645</v>
      </c>
      <c r="C322" s="18" t="s">
        <v>644</v>
      </c>
      <c r="D322" s="220" t="s">
        <v>645</v>
      </c>
      <c r="E322" s="22"/>
      <c r="F322" s="13"/>
      <c r="G322" s="309"/>
      <c r="H322" s="114"/>
      <c r="I322" s="22"/>
    </row>
    <row r="323" spans="2:9" x14ac:dyDescent="0.25">
      <c r="B323" s="220" t="s">
        <v>647</v>
      </c>
      <c r="C323" s="18" t="s">
        <v>646</v>
      </c>
      <c r="D323" s="220" t="s">
        <v>647</v>
      </c>
      <c r="E323" s="22"/>
      <c r="F323" s="13"/>
      <c r="G323" s="309"/>
      <c r="H323" s="114"/>
      <c r="I323" s="22"/>
    </row>
    <row r="324" spans="2:9" x14ac:dyDescent="0.25">
      <c r="B324" s="220" t="s">
        <v>649</v>
      </c>
      <c r="C324" s="18" t="s">
        <v>648</v>
      </c>
      <c r="D324" s="220" t="s">
        <v>649</v>
      </c>
      <c r="E324" s="22"/>
      <c r="F324" s="13"/>
      <c r="G324" s="309"/>
      <c r="H324" s="114"/>
      <c r="I324" s="22"/>
    </row>
    <row r="325" spans="2:9" x14ac:dyDescent="0.25">
      <c r="B325" s="220" t="s">
        <v>651</v>
      </c>
      <c r="C325" s="18" t="s">
        <v>650</v>
      </c>
      <c r="D325" s="220" t="s">
        <v>651</v>
      </c>
      <c r="E325" s="22"/>
      <c r="F325" s="13"/>
      <c r="G325" s="309"/>
      <c r="H325" s="114"/>
      <c r="I325" s="22"/>
    </row>
    <row r="326" spans="2:9" x14ac:dyDescent="0.25">
      <c r="B326" s="220" t="s">
        <v>653</v>
      </c>
      <c r="C326" s="18" t="s">
        <v>652</v>
      </c>
      <c r="D326" s="220" t="s">
        <v>653</v>
      </c>
      <c r="E326" s="22"/>
      <c r="F326" s="13"/>
      <c r="G326" s="309"/>
      <c r="H326" s="114"/>
      <c r="I326" s="22"/>
    </row>
    <row r="327" spans="2:9" x14ac:dyDescent="0.25">
      <c r="B327" s="220" t="s">
        <v>655</v>
      </c>
      <c r="C327" s="18" t="s">
        <v>654</v>
      </c>
      <c r="D327" s="220" t="s">
        <v>655</v>
      </c>
      <c r="E327" s="22"/>
      <c r="F327" s="13"/>
      <c r="G327" s="309"/>
      <c r="H327" s="114"/>
      <c r="I327" s="22"/>
    </row>
    <row r="328" spans="2:9" x14ac:dyDescent="0.25">
      <c r="B328" s="220" t="s">
        <v>657</v>
      </c>
      <c r="C328" s="18" t="s">
        <v>656</v>
      </c>
      <c r="D328" s="220" t="s">
        <v>657</v>
      </c>
      <c r="E328" s="22"/>
      <c r="F328" s="13"/>
      <c r="G328" s="309"/>
      <c r="H328" s="114"/>
      <c r="I328" s="22"/>
    </row>
    <row r="329" spans="2:9" x14ac:dyDescent="0.25">
      <c r="B329" s="220" t="s">
        <v>659</v>
      </c>
      <c r="C329" s="18" t="s">
        <v>658</v>
      </c>
      <c r="D329" s="220" t="s">
        <v>659</v>
      </c>
      <c r="E329" s="22"/>
      <c r="F329" s="13" t="s">
        <v>707</v>
      </c>
      <c r="G329" s="309"/>
      <c r="H329" s="114"/>
      <c r="I329" s="22"/>
    </row>
    <row r="330" spans="2:9" x14ac:dyDescent="0.25">
      <c r="B330" s="220" t="s">
        <v>661</v>
      </c>
      <c r="C330" s="18" t="s">
        <v>660</v>
      </c>
      <c r="D330" s="220" t="s">
        <v>661</v>
      </c>
      <c r="E330" s="22"/>
      <c r="F330" s="13"/>
      <c r="G330" s="309"/>
      <c r="H330" s="114"/>
      <c r="I330" s="22"/>
    </row>
    <row r="331" spans="2:9" x14ac:dyDescent="0.25">
      <c r="B331" s="220" t="s">
        <v>681</v>
      </c>
      <c r="C331" s="20" t="s">
        <v>676</v>
      </c>
      <c r="D331" s="220" t="s">
        <v>681</v>
      </c>
      <c r="E331" s="22">
        <v>2000</v>
      </c>
      <c r="F331" s="13" t="s">
        <v>740</v>
      </c>
      <c r="G331" s="309"/>
      <c r="H331" s="114"/>
      <c r="I331" s="22"/>
    </row>
    <row r="332" spans="2:9" x14ac:dyDescent="0.25">
      <c r="B332" s="220" t="s">
        <v>682</v>
      </c>
      <c r="C332" s="20" t="s">
        <v>672</v>
      </c>
      <c r="D332" s="220" t="s">
        <v>682</v>
      </c>
      <c r="E332" s="22">
        <v>1984</v>
      </c>
      <c r="F332" s="13" t="s">
        <v>1281</v>
      </c>
      <c r="G332" s="309"/>
      <c r="H332" s="114">
        <v>1</v>
      </c>
      <c r="I332" s="22">
        <v>1</v>
      </c>
    </row>
    <row r="333" spans="2:9" x14ac:dyDescent="0.25">
      <c r="B333" s="220" t="s">
        <v>683</v>
      </c>
      <c r="C333" s="20" t="s">
        <v>669</v>
      </c>
      <c r="D333" s="220" t="s">
        <v>683</v>
      </c>
      <c r="E333" s="22">
        <v>2000</v>
      </c>
      <c r="F333" s="13" t="s">
        <v>741</v>
      </c>
      <c r="G333" s="309"/>
      <c r="H333" s="114"/>
      <c r="I333" s="22"/>
    </row>
    <row r="334" spans="2:9" x14ac:dyDescent="0.25">
      <c r="B334" s="220" t="s">
        <v>684</v>
      </c>
      <c r="C334" s="20" t="s">
        <v>674</v>
      </c>
      <c r="D334" s="220" t="s">
        <v>684</v>
      </c>
      <c r="E334" s="22">
        <v>1982</v>
      </c>
      <c r="F334" s="13" t="s">
        <v>709</v>
      </c>
      <c r="G334" s="309"/>
      <c r="H334" s="114"/>
      <c r="I334" s="22"/>
    </row>
    <row r="335" spans="2:9" x14ac:dyDescent="0.25">
      <c r="B335" s="220" t="s">
        <v>685</v>
      </c>
      <c r="C335" s="20" t="s">
        <v>679</v>
      </c>
      <c r="D335" s="220" t="s">
        <v>685</v>
      </c>
      <c r="E335" s="22">
        <v>1974</v>
      </c>
      <c r="F335" s="13" t="s">
        <v>742</v>
      </c>
      <c r="G335" s="309"/>
      <c r="H335" s="114"/>
      <c r="I335" s="22"/>
    </row>
    <row r="336" spans="2:9" x14ac:dyDescent="0.25">
      <c r="B336" s="220" t="s">
        <v>686</v>
      </c>
      <c r="C336" s="20" t="s">
        <v>678</v>
      </c>
      <c r="D336" s="220" t="s">
        <v>686</v>
      </c>
      <c r="E336" s="22">
        <v>2003</v>
      </c>
      <c r="F336" s="13" t="s">
        <v>742</v>
      </c>
      <c r="G336" s="309"/>
      <c r="H336" s="114"/>
      <c r="I336" s="22"/>
    </row>
    <row r="337" spans="2:9" x14ac:dyDescent="0.25">
      <c r="B337" s="220" t="s">
        <v>687</v>
      </c>
      <c r="C337" s="20" t="s">
        <v>670</v>
      </c>
      <c r="D337" s="220" t="s">
        <v>687</v>
      </c>
      <c r="E337" s="22">
        <v>1976</v>
      </c>
      <c r="F337" s="13" t="s">
        <v>707</v>
      </c>
      <c r="G337" s="309"/>
      <c r="H337" s="114"/>
      <c r="I337" s="22"/>
    </row>
    <row r="338" spans="2:9" x14ac:dyDescent="0.25">
      <c r="B338" s="220" t="s">
        <v>688</v>
      </c>
      <c r="C338" s="20" t="s">
        <v>663</v>
      </c>
      <c r="D338" s="220" t="s">
        <v>688</v>
      </c>
      <c r="E338" s="22">
        <v>1998</v>
      </c>
      <c r="F338" s="13" t="s">
        <v>735</v>
      </c>
      <c r="G338" s="309"/>
      <c r="H338" s="114"/>
      <c r="I338" s="22"/>
    </row>
    <row r="339" spans="2:9" x14ac:dyDescent="0.25">
      <c r="B339" s="220" t="s">
        <v>689</v>
      </c>
      <c r="C339" s="20" t="s">
        <v>665</v>
      </c>
      <c r="D339" s="220" t="s">
        <v>689</v>
      </c>
      <c r="E339" s="22">
        <v>1999</v>
      </c>
      <c r="F339" s="13" t="s">
        <v>718</v>
      </c>
      <c r="G339" s="309"/>
      <c r="H339" s="114"/>
      <c r="I339" s="22"/>
    </row>
    <row r="340" spans="2:9" x14ac:dyDescent="0.25">
      <c r="B340" s="220" t="s">
        <v>690</v>
      </c>
      <c r="C340" s="20" t="s">
        <v>671</v>
      </c>
      <c r="D340" s="220" t="s">
        <v>690</v>
      </c>
      <c r="E340" s="22">
        <v>1983</v>
      </c>
      <c r="F340" s="13" t="s">
        <v>709</v>
      </c>
      <c r="G340" s="309"/>
      <c r="H340" s="114"/>
      <c r="I340" s="22"/>
    </row>
    <row r="341" spans="2:9" x14ac:dyDescent="0.25">
      <c r="B341" s="220" t="s">
        <v>691</v>
      </c>
      <c r="C341" s="20" t="s">
        <v>675</v>
      </c>
      <c r="D341" s="220" t="s">
        <v>691</v>
      </c>
      <c r="E341" s="22">
        <v>1955</v>
      </c>
      <c r="F341" s="13" t="s">
        <v>743</v>
      </c>
      <c r="G341" s="309"/>
      <c r="H341" s="114"/>
      <c r="I341" s="22"/>
    </row>
    <row r="342" spans="2:9" x14ac:dyDescent="0.25">
      <c r="B342" s="220" t="s">
        <v>692</v>
      </c>
      <c r="C342" s="20" t="s">
        <v>668</v>
      </c>
      <c r="D342" s="220" t="s">
        <v>692</v>
      </c>
      <c r="E342" s="22">
        <v>1987</v>
      </c>
      <c r="F342" s="13" t="s">
        <v>744</v>
      </c>
      <c r="G342" s="309"/>
      <c r="H342" s="114"/>
      <c r="I342" s="22"/>
    </row>
    <row r="343" spans="2:9" x14ac:dyDescent="0.25">
      <c r="B343" s="220" t="s">
        <v>693</v>
      </c>
      <c r="C343" s="20" t="s">
        <v>1507</v>
      </c>
      <c r="D343" s="221" t="s">
        <v>693</v>
      </c>
      <c r="E343" s="22">
        <v>1974</v>
      </c>
      <c r="F343" s="13" t="s">
        <v>745</v>
      </c>
      <c r="G343" s="309"/>
      <c r="H343" s="114"/>
      <c r="I343" s="22"/>
    </row>
    <row r="344" spans="2:9" x14ac:dyDescent="0.25">
      <c r="B344" s="220" t="s">
        <v>694</v>
      </c>
      <c r="C344" s="20" t="s">
        <v>680</v>
      </c>
      <c r="D344" s="220" t="s">
        <v>694</v>
      </c>
      <c r="E344" s="22">
        <v>2004</v>
      </c>
      <c r="F344" s="13" t="s">
        <v>745</v>
      </c>
      <c r="G344" s="309"/>
      <c r="H344" s="114"/>
      <c r="I344" s="22"/>
    </row>
    <row r="345" spans="2:9" x14ac:dyDescent="0.25">
      <c r="B345" s="220" t="s">
        <v>695</v>
      </c>
      <c r="C345" s="20" t="s">
        <v>673</v>
      </c>
      <c r="D345" s="220" t="s">
        <v>695</v>
      </c>
      <c r="E345" s="22">
        <v>1988</v>
      </c>
      <c r="F345" s="13" t="s">
        <v>709</v>
      </c>
      <c r="G345" s="309"/>
      <c r="H345" s="114"/>
      <c r="I345" s="22"/>
    </row>
    <row r="346" spans="2:9" x14ac:dyDescent="0.25">
      <c r="B346" s="220" t="s">
        <v>696</v>
      </c>
      <c r="C346" s="20" t="s">
        <v>667</v>
      </c>
      <c r="D346" s="220" t="s">
        <v>696</v>
      </c>
      <c r="E346" s="22">
        <v>1985</v>
      </c>
      <c r="F346" s="13" t="s">
        <v>707</v>
      </c>
      <c r="G346" s="309"/>
      <c r="H346" s="114"/>
      <c r="I346" s="22"/>
    </row>
    <row r="347" spans="2:9" x14ac:dyDescent="0.25">
      <c r="B347" s="220" t="s">
        <v>697</v>
      </c>
      <c r="C347" s="20" t="s">
        <v>666</v>
      </c>
      <c r="D347" s="220" t="s">
        <v>697</v>
      </c>
      <c r="E347" s="22">
        <v>1971</v>
      </c>
      <c r="F347" s="13" t="s">
        <v>737</v>
      </c>
      <c r="G347" s="309"/>
      <c r="H347" s="114"/>
      <c r="I347" s="22"/>
    </row>
    <row r="348" spans="2:9" x14ac:dyDescent="0.25">
      <c r="B348" s="220" t="s">
        <v>698</v>
      </c>
      <c r="C348" s="20" t="s">
        <v>664</v>
      </c>
      <c r="D348" s="220" t="s">
        <v>698</v>
      </c>
      <c r="E348" s="22">
        <v>1999</v>
      </c>
      <c r="F348" s="13" t="s">
        <v>722</v>
      </c>
      <c r="G348" s="309"/>
      <c r="H348" s="114"/>
      <c r="I348" s="22"/>
    </row>
    <row r="349" spans="2:9" x14ac:dyDescent="0.25">
      <c r="B349" s="220" t="s">
        <v>699</v>
      </c>
      <c r="C349" s="20" t="s">
        <v>677</v>
      </c>
      <c r="D349" s="220" t="s">
        <v>699</v>
      </c>
      <c r="E349" s="22">
        <v>1979</v>
      </c>
      <c r="F349" s="13" t="s">
        <v>709</v>
      </c>
      <c r="G349" s="309"/>
      <c r="H349" s="114"/>
      <c r="I349" s="22"/>
    </row>
    <row r="350" spans="2:9" x14ac:dyDescent="0.25">
      <c r="B350" s="220" t="s">
        <v>753</v>
      </c>
      <c r="C350" s="3" t="s">
        <v>747</v>
      </c>
      <c r="D350" s="220" t="s">
        <v>753</v>
      </c>
      <c r="E350" s="22">
        <v>1996</v>
      </c>
      <c r="F350" s="13" t="s">
        <v>709</v>
      </c>
      <c r="G350" s="309"/>
      <c r="H350" s="114"/>
      <c r="I350" s="22"/>
    </row>
    <row r="351" spans="2:9" x14ac:dyDescent="0.25">
      <c r="B351" s="220" t="s">
        <v>754</v>
      </c>
      <c r="C351" s="3" t="s">
        <v>748</v>
      </c>
      <c r="D351" s="220" t="s">
        <v>754</v>
      </c>
      <c r="E351" s="22">
        <v>1984</v>
      </c>
      <c r="F351" s="13" t="s">
        <v>719</v>
      </c>
      <c r="G351" s="309"/>
      <c r="H351" s="114"/>
      <c r="I351" s="22"/>
    </row>
    <row r="352" spans="2:9" x14ac:dyDescent="0.25">
      <c r="B352" s="220" t="s">
        <v>755</v>
      </c>
      <c r="C352" s="3" t="s">
        <v>749</v>
      </c>
      <c r="D352" s="220" t="s">
        <v>755</v>
      </c>
      <c r="E352" s="22">
        <v>1985</v>
      </c>
      <c r="F352" s="13" t="s">
        <v>707</v>
      </c>
      <c r="G352" s="309"/>
      <c r="H352" s="114"/>
      <c r="I352" s="22"/>
    </row>
    <row r="353" spans="2:9" x14ac:dyDescent="0.25">
      <c r="B353" s="220" t="s">
        <v>756</v>
      </c>
      <c r="C353" s="3" t="s">
        <v>750</v>
      </c>
      <c r="D353" s="220" t="s">
        <v>756</v>
      </c>
      <c r="E353" s="22">
        <v>1985</v>
      </c>
      <c r="F353" s="13" t="s">
        <v>709</v>
      </c>
      <c r="G353" s="309"/>
      <c r="H353" s="114"/>
      <c r="I353" s="22"/>
    </row>
    <row r="354" spans="2:9" x14ac:dyDescent="0.25">
      <c r="B354" s="220" t="s">
        <v>757</v>
      </c>
      <c r="C354" s="3" t="s">
        <v>751</v>
      </c>
      <c r="D354" s="220" t="s">
        <v>757</v>
      </c>
      <c r="E354" s="22">
        <v>1981</v>
      </c>
      <c r="F354" s="13" t="s">
        <v>715</v>
      </c>
      <c r="G354" s="309"/>
      <c r="H354" s="114"/>
      <c r="I354" s="22"/>
    </row>
    <row r="355" spans="2:9" x14ac:dyDescent="0.25">
      <c r="B355" s="220" t="s">
        <v>758</v>
      </c>
      <c r="C355" s="3" t="s">
        <v>752</v>
      </c>
      <c r="D355" s="220" t="s">
        <v>758</v>
      </c>
      <c r="E355" s="22">
        <v>1974</v>
      </c>
      <c r="F355" s="13" t="s">
        <v>759</v>
      </c>
      <c r="G355" s="309"/>
      <c r="H355" s="114"/>
      <c r="I355" s="22"/>
    </row>
    <row r="356" spans="2:9" x14ac:dyDescent="0.25">
      <c r="B356" s="220" t="s">
        <v>762</v>
      </c>
      <c r="C356" s="3" t="s">
        <v>760</v>
      </c>
      <c r="D356" s="220" t="s">
        <v>762</v>
      </c>
      <c r="E356" s="22">
        <v>1987</v>
      </c>
      <c r="F356" s="13" t="s">
        <v>764</v>
      </c>
      <c r="G356" s="309"/>
      <c r="H356" s="114"/>
      <c r="I356" s="22"/>
    </row>
    <row r="357" spans="2:9" x14ac:dyDescent="0.25">
      <c r="B357" s="220" t="s">
        <v>763</v>
      </c>
      <c r="C357" s="3" t="s">
        <v>761</v>
      </c>
      <c r="D357" s="220" t="s">
        <v>763</v>
      </c>
      <c r="E357" s="22">
        <v>1982</v>
      </c>
      <c r="F357" s="13" t="s">
        <v>701</v>
      </c>
      <c r="G357" s="309"/>
      <c r="H357" s="114"/>
      <c r="I357" s="22"/>
    </row>
    <row r="358" spans="2:9" x14ac:dyDescent="0.25">
      <c r="B358" s="220" t="s">
        <v>802</v>
      </c>
      <c r="C358" s="3" t="s">
        <v>786</v>
      </c>
      <c r="D358" s="220" t="s">
        <v>802</v>
      </c>
      <c r="E358" s="22"/>
      <c r="F358" s="13"/>
      <c r="G358" s="309"/>
      <c r="H358" s="114"/>
      <c r="I358" s="22"/>
    </row>
    <row r="359" spans="2:9" x14ac:dyDescent="0.25">
      <c r="B359" s="220" t="s">
        <v>803</v>
      </c>
      <c r="C359" s="20" t="s">
        <v>866</v>
      </c>
      <c r="D359" s="220" t="s">
        <v>803</v>
      </c>
      <c r="E359" s="22">
        <v>1981</v>
      </c>
      <c r="F359" s="13" t="s">
        <v>1283</v>
      </c>
      <c r="G359" s="309">
        <v>1</v>
      </c>
      <c r="H359" s="114">
        <v>1</v>
      </c>
      <c r="I359" s="22">
        <v>1</v>
      </c>
    </row>
    <row r="360" spans="2:9" x14ac:dyDescent="0.25">
      <c r="B360" s="220" t="s">
        <v>804</v>
      </c>
      <c r="C360" s="3" t="s">
        <v>787</v>
      </c>
      <c r="D360" s="220" t="s">
        <v>804</v>
      </c>
      <c r="E360" s="22"/>
      <c r="F360" s="13"/>
      <c r="G360" s="309"/>
      <c r="H360" s="114"/>
      <c r="I360" s="22"/>
    </row>
    <row r="361" spans="2:9" x14ac:dyDescent="0.25">
      <c r="B361" s="220" t="s">
        <v>805</v>
      </c>
      <c r="C361" s="3" t="s">
        <v>788</v>
      </c>
      <c r="D361" s="220" t="s">
        <v>805</v>
      </c>
      <c r="E361" s="22"/>
      <c r="F361" s="13"/>
      <c r="G361" s="309"/>
      <c r="H361" s="114"/>
      <c r="I361" s="22"/>
    </row>
    <row r="362" spans="2:9" x14ac:dyDescent="0.25">
      <c r="B362" s="220" t="s">
        <v>806</v>
      </c>
      <c r="C362" s="3" t="s">
        <v>789</v>
      </c>
      <c r="D362" s="220" t="s">
        <v>806</v>
      </c>
      <c r="E362" s="22"/>
      <c r="F362" s="13"/>
      <c r="G362" s="309"/>
      <c r="H362" s="114"/>
      <c r="I362" s="22"/>
    </row>
    <row r="363" spans="2:9" x14ac:dyDescent="0.25">
      <c r="B363" s="220" t="s">
        <v>807</v>
      </c>
      <c r="C363" s="3" t="s">
        <v>790</v>
      </c>
      <c r="D363" s="220" t="s">
        <v>807</v>
      </c>
      <c r="E363" s="22"/>
      <c r="F363" s="13"/>
      <c r="G363" s="309"/>
      <c r="H363" s="114"/>
      <c r="I363" s="22"/>
    </row>
    <row r="364" spans="2:9" x14ac:dyDescent="0.25">
      <c r="B364" s="220" t="s">
        <v>808</v>
      </c>
      <c r="C364" s="3" t="s">
        <v>791</v>
      </c>
      <c r="D364" s="220" t="s">
        <v>808</v>
      </c>
      <c r="E364" s="22"/>
      <c r="F364" s="13"/>
      <c r="G364" s="309"/>
      <c r="H364" s="114"/>
      <c r="I364" s="22"/>
    </row>
    <row r="365" spans="2:9" x14ac:dyDescent="0.25">
      <c r="B365" s="220" t="s">
        <v>809</v>
      </c>
      <c r="C365" s="3" t="s">
        <v>792</v>
      </c>
      <c r="D365" s="220" t="s">
        <v>809</v>
      </c>
      <c r="E365" s="22"/>
      <c r="F365" s="13"/>
      <c r="G365" s="309"/>
      <c r="H365" s="114"/>
      <c r="I365" s="22"/>
    </row>
    <row r="366" spans="2:9" x14ac:dyDescent="0.25">
      <c r="B366" s="220" t="s">
        <v>810</v>
      </c>
      <c r="C366" s="3" t="s">
        <v>793</v>
      </c>
      <c r="D366" s="220" t="s">
        <v>810</v>
      </c>
      <c r="E366" s="22"/>
      <c r="F366" s="13"/>
      <c r="G366" s="309"/>
      <c r="H366" s="114"/>
      <c r="I366" s="22"/>
    </row>
    <row r="367" spans="2:9" x14ac:dyDescent="0.25">
      <c r="B367" s="220" t="s">
        <v>811</v>
      </c>
      <c r="C367" s="3" t="s">
        <v>794</v>
      </c>
      <c r="D367" s="220" t="s">
        <v>811</v>
      </c>
      <c r="E367" s="22"/>
      <c r="F367" s="13" t="s">
        <v>1127</v>
      </c>
      <c r="G367" s="309"/>
      <c r="H367" s="114"/>
      <c r="I367" s="22"/>
    </row>
    <row r="368" spans="2:9" x14ac:dyDescent="0.25">
      <c r="B368" s="220" t="s">
        <v>812</v>
      </c>
      <c r="C368" s="3" t="s">
        <v>795</v>
      </c>
      <c r="D368" s="220" t="s">
        <v>812</v>
      </c>
      <c r="E368" s="22"/>
      <c r="F368" s="13"/>
      <c r="G368" s="309"/>
      <c r="H368" s="114"/>
      <c r="I368" s="22"/>
    </row>
    <row r="369" spans="2:9" x14ac:dyDescent="0.25">
      <c r="B369" s="220" t="s">
        <v>813</v>
      </c>
      <c r="C369" s="3" t="s">
        <v>796</v>
      </c>
      <c r="D369" s="220" t="s">
        <v>813</v>
      </c>
      <c r="E369" s="22"/>
      <c r="F369" s="13"/>
      <c r="G369" s="309"/>
      <c r="H369" s="114"/>
      <c r="I369" s="22"/>
    </row>
    <row r="370" spans="2:9" x14ac:dyDescent="0.25">
      <c r="B370" s="220" t="s">
        <v>814</v>
      </c>
      <c r="C370" s="3" t="s">
        <v>797</v>
      </c>
      <c r="D370" s="220" t="s">
        <v>814</v>
      </c>
      <c r="E370" s="22"/>
      <c r="F370" s="13"/>
      <c r="G370" s="309"/>
      <c r="H370" s="114"/>
      <c r="I370" s="22"/>
    </row>
    <row r="371" spans="2:9" x14ac:dyDescent="0.25">
      <c r="B371" s="220" t="s">
        <v>815</v>
      </c>
      <c r="C371" s="3" t="s">
        <v>798</v>
      </c>
      <c r="D371" s="220" t="s">
        <v>815</v>
      </c>
      <c r="E371" s="22"/>
      <c r="F371" s="13"/>
      <c r="G371" s="309"/>
      <c r="H371" s="114"/>
      <c r="I371" s="22"/>
    </row>
    <row r="372" spans="2:9" x14ac:dyDescent="0.25">
      <c r="B372" s="220" t="s">
        <v>816</v>
      </c>
      <c r="C372" s="3" t="s">
        <v>799</v>
      </c>
      <c r="D372" s="220" t="s">
        <v>816</v>
      </c>
      <c r="E372" s="22"/>
      <c r="F372" s="13"/>
      <c r="G372" s="309"/>
      <c r="H372" s="114"/>
      <c r="I372" s="22"/>
    </row>
    <row r="373" spans="2:9" x14ac:dyDescent="0.25">
      <c r="B373" s="220" t="s">
        <v>817</v>
      </c>
      <c r="C373" s="3" t="s">
        <v>800</v>
      </c>
      <c r="D373" s="220" t="s">
        <v>817</v>
      </c>
      <c r="E373" s="22"/>
      <c r="F373" s="13"/>
      <c r="G373" s="309"/>
      <c r="H373" s="114"/>
      <c r="I373" s="22"/>
    </row>
    <row r="374" spans="2:9" x14ac:dyDescent="0.25">
      <c r="B374" s="220" t="s">
        <v>818</v>
      </c>
      <c r="C374" s="3" t="s">
        <v>801</v>
      </c>
      <c r="D374" s="220" t="s">
        <v>818</v>
      </c>
      <c r="E374" s="22"/>
      <c r="F374" s="13"/>
      <c r="G374" s="309"/>
      <c r="H374" s="114"/>
      <c r="I374" s="22"/>
    </row>
    <row r="375" spans="2:9" x14ac:dyDescent="0.25">
      <c r="B375" s="220" t="s">
        <v>841</v>
      </c>
      <c r="C375" s="25" t="s">
        <v>822</v>
      </c>
      <c r="D375" s="220" t="s">
        <v>841</v>
      </c>
      <c r="E375" s="22"/>
      <c r="F375" s="13"/>
      <c r="G375" s="309"/>
      <c r="H375" s="114"/>
      <c r="I375" s="22"/>
    </row>
    <row r="376" spans="2:9" x14ac:dyDescent="0.25">
      <c r="B376" s="220" t="s">
        <v>842</v>
      </c>
      <c r="C376" s="25" t="s">
        <v>823</v>
      </c>
      <c r="D376" s="220" t="s">
        <v>842</v>
      </c>
      <c r="E376" s="22"/>
      <c r="F376" s="13" t="s">
        <v>1115</v>
      </c>
      <c r="G376" s="309"/>
      <c r="H376" s="114"/>
      <c r="I376" s="22"/>
    </row>
    <row r="377" spans="2:9" x14ac:dyDescent="0.25">
      <c r="B377" s="220" t="s">
        <v>843</v>
      </c>
      <c r="C377" s="25" t="s">
        <v>824</v>
      </c>
      <c r="D377" s="220" t="s">
        <v>843</v>
      </c>
      <c r="E377" s="22"/>
      <c r="F377" s="13"/>
      <c r="G377" s="309"/>
      <c r="H377" s="114"/>
      <c r="I377" s="22"/>
    </row>
    <row r="378" spans="2:9" x14ac:dyDescent="0.25">
      <c r="B378" s="220" t="s">
        <v>844</v>
      </c>
      <c r="C378" s="25" t="s">
        <v>825</v>
      </c>
      <c r="D378" s="220" t="s">
        <v>844</v>
      </c>
      <c r="E378" s="22"/>
      <c r="F378" s="13"/>
      <c r="G378" s="309"/>
      <c r="H378" s="114"/>
      <c r="I378" s="22"/>
    </row>
    <row r="379" spans="2:9" x14ac:dyDescent="0.25">
      <c r="B379" s="220" t="s">
        <v>845</v>
      </c>
      <c r="C379" s="25" t="s">
        <v>826</v>
      </c>
      <c r="D379" s="220" t="s">
        <v>845</v>
      </c>
      <c r="E379" s="22"/>
      <c r="F379" s="13"/>
      <c r="G379" s="309"/>
      <c r="H379" s="114"/>
      <c r="I379" s="22"/>
    </row>
    <row r="380" spans="2:9" x14ac:dyDescent="0.25">
      <c r="B380" s="220" t="s">
        <v>846</v>
      </c>
      <c r="C380" s="25" t="s">
        <v>827</v>
      </c>
      <c r="D380" s="220" t="s">
        <v>846</v>
      </c>
      <c r="E380" s="22"/>
      <c r="F380" s="13" t="s">
        <v>1128</v>
      </c>
      <c r="G380" s="309"/>
      <c r="H380" s="114"/>
      <c r="I380" s="22"/>
    </row>
    <row r="381" spans="2:9" x14ac:dyDescent="0.25">
      <c r="B381" s="220" t="s">
        <v>847</v>
      </c>
      <c r="C381" s="25" t="s">
        <v>828</v>
      </c>
      <c r="D381" s="220" t="s">
        <v>847</v>
      </c>
      <c r="E381" s="22"/>
      <c r="F381" s="13"/>
      <c r="G381" s="309"/>
      <c r="H381" s="114"/>
      <c r="I381" s="22"/>
    </row>
    <row r="382" spans="2:9" x14ac:dyDescent="0.25">
      <c r="B382" s="220" t="s">
        <v>848</v>
      </c>
      <c r="C382" s="25" t="s">
        <v>829</v>
      </c>
      <c r="D382" s="220" t="s">
        <v>848</v>
      </c>
      <c r="E382" s="22"/>
      <c r="F382" s="13"/>
      <c r="G382" s="309"/>
      <c r="H382" s="114"/>
      <c r="I382" s="22"/>
    </row>
    <row r="383" spans="2:9" x14ac:dyDescent="0.25">
      <c r="B383" s="220" t="s">
        <v>849</v>
      </c>
      <c r="C383" s="25" t="s">
        <v>830</v>
      </c>
      <c r="D383" s="220" t="s">
        <v>849</v>
      </c>
      <c r="E383" s="22"/>
      <c r="F383" s="13"/>
      <c r="G383" s="309"/>
      <c r="H383" s="114"/>
      <c r="I383" s="22"/>
    </row>
    <row r="384" spans="2:9" x14ac:dyDescent="0.25">
      <c r="B384" s="220" t="s">
        <v>850</v>
      </c>
      <c r="C384" s="25" t="s">
        <v>831</v>
      </c>
      <c r="D384" s="220" t="s">
        <v>850</v>
      </c>
      <c r="E384" s="22"/>
      <c r="F384" s="13"/>
      <c r="G384" s="309"/>
      <c r="H384" s="114"/>
      <c r="I384" s="22"/>
    </row>
    <row r="385" spans="2:9" x14ac:dyDescent="0.25">
      <c r="B385" s="220" t="s">
        <v>851</v>
      </c>
      <c r="C385" s="25" t="s">
        <v>832</v>
      </c>
      <c r="D385" s="220" t="s">
        <v>851</v>
      </c>
      <c r="E385" s="22"/>
      <c r="F385" s="13"/>
      <c r="G385" s="309"/>
      <c r="H385" s="114"/>
      <c r="I385" s="22"/>
    </row>
    <row r="386" spans="2:9" x14ac:dyDescent="0.25">
      <c r="B386" s="220" t="s">
        <v>852</v>
      </c>
      <c r="C386" s="25" t="s">
        <v>833</v>
      </c>
      <c r="D386" s="220" t="s">
        <v>852</v>
      </c>
      <c r="E386" s="22"/>
      <c r="F386" s="13"/>
      <c r="G386" s="309"/>
      <c r="H386" s="114"/>
      <c r="I386" s="22"/>
    </row>
    <row r="387" spans="2:9" x14ac:dyDescent="0.25">
      <c r="B387" s="220" t="s">
        <v>853</v>
      </c>
      <c r="C387" s="25" t="s">
        <v>834</v>
      </c>
      <c r="D387" s="220" t="s">
        <v>853</v>
      </c>
      <c r="E387" s="22"/>
      <c r="F387" s="13"/>
      <c r="G387" s="309"/>
      <c r="H387" s="114"/>
      <c r="I387" s="22"/>
    </row>
    <row r="388" spans="2:9" x14ac:dyDescent="0.25">
      <c r="B388" s="220" t="s">
        <v>854</v>
      </c>
      <c r="C388" s="25" t="s">
        <v>835</v>
      </c>
      <c r="D388" s="220" t="s">
        <v>854</v>
      </c>
      <c r="E388" s="22"/>
      <c r="F388" s="13"/>
      <c r="G388" s="309"/>
      <c r="H388" s="114"/>
      <c r="I388" s="22"/>
    </row>
    <row r="389" spans="2:9" x14ac:dyDescent="0.25">
      <c r="B389" s="220" t="s">
        <v>855</v>
      </c>
      <c r="C389" s="25" t="s">
        <v>836</v>
      </c>
      <c r="D389" s="220" t="s">
        <v>855</v>
      </c>
      <c r="E389" s="22"/>
      <c r="F389" s="13"/>
      <c r="G389" s="309"/>
      <c r="H389" s="114"/>
      <c r="I389" s="22"/>
    </row>
    <row r="390" spans="2:9" x14ac:dyDescent="0.25">
      <c r="B390" s="220" t="s">
        <v>856</v>
      </c>
      <c r="C390" s="25" t="s">
        <v>837</v>
      </c>
      <c r="D390" s="220" t="s">
        <v>856</v>
      </c>
      <c r="E390" s="22"/>
      <c r="F390" s="13"/>
      <c r="G390" s="309"/>
      <c r="H390" s="114"/>
      <c r="I390" s="22"/>
    </row>
    <row r="391" spans="2:9" x14ac:dyDescent="0.25">
      <c r="B391" s="220" t="s">
        <v>857</v>
      </c>
      <c r="C391" s="25" t="s">
        <v>838</v>
      </c>
      <c r="D391" s="220" t="s">
        <v>857</v>
      </c>
      <c r="E391" s="22"/>
      <c r="F391" s="13"/>
      <c r="G391" s="309"/>
      <c r="H391" s="114"/>
      <c r="I391" s="22"/>
    </row>
    <row r="392" spans="2:9" x14ac:dyDescent="0.25">
      <c r="B392" s="220" t="s">
        <v>858</v>
      </c>
      <c r="C392" s="25" t="s">
        <v>839</v>
      </c>
      <c r="D392" s="220" t="s">
        <v>858</v>
      </c>
      <c r="E392" s="22"/>
      <c r="F392" s="13"/>
      <c r="G392" s="309"/>
      <c r="H392" s="114"/>
      <c r="I392" s="22"/>
    </row>
    <row r="393" spans="2:9" x14ac:dyDescent="0.25">
      <c r="B393" s="220" t="s">
        <v>859</v>
      </c>
      <c r="C393" s="25" t="s">
        <v>840</v>
      </c>
      <c r="D393" s="220" t="s">
        <v>859</v>
      </c>
      <c r="E393" s="22"/>
      <c r="F393" s="13"/>
      <c r="G393" s="309"/>
      <c r="H393" s="114"/>
      <c r="I393" s="22"/>
    </row>
    <row r="394" spans="2:9" x14ac:dyDescent="0.25">
      <c r="B394" s="222" t="s">
        <v>864</v>
      </c>
      <c r="C394" s="29" t="s">
        <v>863</v>
      </c>
      <c r="D394" s="222" t="s">
        <v>864</v>
      </c>
      <c r="E394" s="22"/>
      <c r="F394" s="13" t="s">
        <v>1281</v>
      </c>
      <c r="G394" s="309"/>
      <c r="H394" s="114"/>
      <c r="I394" s="22">
        <v>1</v>
      </c>
    </row>
    <row r="395" spans="2:9" x14ac:dyDescent="0.25">
      <c r="B395" s="222" t="s">
        <v>869</v>
      </c>
      <c r="C395" s="45" t="s">
        <v>870</v>
      </c>
      <c r="D395" s="222" t="s">
        <v>869</v>
      </c>
      <c r="E395" s="22">
        <v>1974</v>
      </c>
      <c r="F395" s="13" t="s">
        <v>871</v>
      </c>
      <c r="G395" s="309"/>
      <c r="H395" s="114"/>
      <c r="I395" s="22">
        <v>1</v>
      </c>
    </row>
    <row r="396" spans="2:9" x14ac:dyDescent="0.25">
      <c r="B396" s="222" t="s">
        <v>876</v>
      </c>
      <c r="C396" s="45" t="s">
        <v>875</v>
      </c>
      <c r="D396" s="222" t="s">
        <v>876</v>
      </c>
      <c r="E396" s="22">
        <v>1993</v>
      </c>
      <c r="F396" s="45" t="s">
        <v>707</v>
      </c>
      <c r="G396" s="309"/>
      <c r="H396" s="114"/>
      <c r="I396" s="22">
        <v>1</v>
      </c>
    </row>
    <row r="397" spans="2:9" x14ac:dyDescent="0.25">
      <c r="B397" s="222" t="s">
        <v>880</v>
      </c>
      <c r="C397" s="45" t="s">
        <v>878</v>
      </c>
      <c r="D397" s="222" t="s">
        <v>880</v>
      </c>
      <c r="E397" s="22">
        <v>1965</v>
      </c>
      <c r="F397" s="13" t="s">
        <v>1114</v>
      </c>
      <c r="G397" s="309">
        <v>1</v>
      </c>
      <c r="H397" s="114">
        <v>1</v>
      </c>
      <c r="I397" s="22">
        <v>1</v>
      </c>
    </row>
    <row r="398" spans="2:9" x14ac:dyDescent="0.25">
      <c r="B398" s="222" t="s">
        <v>881</v>
      </c>
      <c r="C398" s="45" t="s">
        <v>879</v>
      </c>
      <c r="D398" s="222" t="s">
        <v>881</v>
      </c>
      <c r="E398" s="22">
        <v>1975</v>
      </c>
      <c r="F398" s="13" t="s">
        <v>1114</v>
      </c>
      <c r="G398" s="309"/>
      <c r="H398" s="114"/>
      <c r="I398" s="22">
        <v>1</v>
      </c>
    </row>
    <row r="399" spans="2:9" x14ac:dyDescent="0.25">
      <c r="B399" s="222" t="s">
        <v>885</v>
      </c>
      <c r="C399" s="13" t="s">
        <v>999</v>
      </c>
      <c r="D399" s="222" t="s">
        <v>885</v>
      </c>
      <c r="E399" s="22"/>
      <c r="F399" s="13" t="s">
        <v>1129</v>
      </c>
      <c r="G399" s="309"/>
      <c r="H399" s="114"/>
      <c r="I399" s="22"/>
    </row>
    <row r="400" spans="2:9" x14ac:dyDescent="0.25">
      <c r="B400" s="222" t="s">
        <v>886</v>
      </c>
      <c r="C400" s="13" t="s">
        <v>1000</v>
      </c>
      <c r="D400" s="222" t="s">
        <v>886</v>
      </c>
      <c r="E400" s="22"/>
      <c r="F400" s="13" t="s">
        <v>1130</v>
      </c>
      <c r="G400" s="309"/>
      <c r="H400" s="114"/>
      <c r="I400" s="22"/>
    </row>
    <row r="401" spans="2:9" x14ac:dyDescent="0.25">
      <c r="B401" s="222" t="s">
        <v>887</v>
      </c>
      <c r="C401" s="13" t="s">
        <v>1001</v>
      </c>
      <c r="D401" s="222" t="s">
        <v>887</v>
      </c>
      <c r="E401" s="22"/>
      <c r="F401" s="13" t="s">
        <v>715</v>
      </c>
      <c r="G401" s="309"/>
      <c r="H401" s="114"/>
      <c r="I401" s="22"/>
    </row>
    <row r="402" spans="2:9" x14ac:dyDescent="0.25">
      <c r="B402" s="222" t="s">
        <v>888</v>
      </c>
      <c r="C402" s="13" t="s">
        <v>1002</v>
      </c>
      <c r="D402" s="222" t="s">
        <v>888</v>
      </c>
      <c r="E402" s="22"/>
      <c r="F402" s="13" t="s">
        <v>1131</v>
      </c>
      <c r="G402" s="309"/>
      <c r="H402" s="114"/>
      <c r="I402" s="22"/>
    </row>
    <row r="403" spans="2:9" x14ac:dyDescent="0.25">
      <c r="B403" s="222" t="s">
        <v>889</v>
      </c>
      <c r="C403" s="13" t="s">
        <v>1003</v>
      </c>
      <c r="D403" s="222" t="s">
        <v>889</v>
      </c>
      <c r="E403" s="22"/>
      <c r="F403" s="13" t="s">
        <v>1132</v>
      </c>
      <c r="G403" s="309"/>
      <c r="H403" s="114"/>
      <c r="I403" s="22"/>
    </row>
    <row r="404" spans="2:9" x14ac:dyDescent="0.25">
      <c r="B404" s="222" t="s">
        <v>890</v>
      </c>
      <c r="C404" s="13" t="s">
        <v>1004</v>
      </c>
      <c r="D404" s="222" t="s">
        <v>890</v>
      </c>
      <c r="E404" s="22"/>
      <c r="F404" s="13" t="s">
        <v>1133</v>
      </c>
      <c r="G404" s="309"/>
      <c r="H404" s="114"/>
      <c r="I404" s="22"/>
    </row>
    <row r="405" spans="2:9" x14ac:dyDescent="0.25">
      <c r="B405" s="222" t="s">
        <v>891</v>
      </c>
      <c r="C405" s="13" t="s">
        <v>1005</v>
      </c>
      <c r="D405" s="222" t="s">
        <v>891</v>
      </c>
      <c r="E405" s="22"/>
      <c r="F405" s="13" t="s">
        <v>1134</v>
      </c>
      <c r="G405" s="309"/>
      <c r="H405" s="114"/>
      <c r="I405" s="22"/>
    </row>
    <row r="406" spans="2:9" x14ac:dyDescent="0.25">
      <c r="B406" s="222" t="s">
        <v>892</v>
      </c>
      <c r="C406" s="13" t="s">
        <v>1006</v>
      </c>
      <c r="D406" s="222" t="s">
        <v>892</v>
      </c>
      <c r="E406" s="22"/>
      <c r="F406" s="13" t="s">
        <v>1113</v>
      </c>
      <c r="G406" s="309"/>
      <c r="H406" s="114"/>
      <c r="I406" s="22"/>
    </row>
    <row r="407" spans="2:9" x14ac:dyDescent="0.25">
      <c r="B407" s="222" t="s">
        <v>893</v>
      </c>
      <c r="C407" s="13" t="s">
        <v>1007</v>
      </c>
      <c r="D407" s="222" t="s">
        <v>893</v>
      </c>
      <c r="E407" s="22"/>
      <c r="F407" s="13" t="s">
        <v>721</v>
      </c>
      <c r="G407" s="309"/>
      <c r="H407" s="114"/>
      <c r="I407" s="22"/>
    </row>
    <row r="408" spans="2:9" x14ac:dyDescent="0.25">
      <c r="B408" s="222" t="s">
        <v>894</v>
      </c>
      <c r="C408" s="13" t="s">
        <v>1008</v>
      </c>
      <c r="D408" s="222" t="s">
        <v>894</v>
      </c>
      <c r="E408" s="22"/>
      <c r="F408" s="13" t="s">
        <v>1135</v>
      </c>
      <c r="G408" s="309"/>
      <c r="H408" s="114"/>
      <c r="I408" s="22"/>
    </row>
    <row r="409" spans="2:9" x14ac:dyDescent="0.25">
      <c r="B409" s="222" t="s">
        <v>895</v>
      </c>
      <c r="C409" s="13" t="s">
        <v>1009</v>
      </c>
      <c r="D409" s="222" t="s">
        <v>895</v>
      </c>
      <c r="E409" s="22"/>
      <c r="F409" s="13" t="s">
        <v>1136</v>
      </c>
      <c r="G409" s="309"/>
      <c r="H409" s="114"/>
      <c r="I409" s="22"/>
    </row>
    <row r="410" spans="2:9" x14ac:dyDescent="0.25">
      <c r="B410" s="222" t="s">
        <v>896</v>
      </c>
      <c r="C410" s="13" t="s">
        <v>1010</v>
      </c>
      <c r="D410" s="222" t="s">
        <v>896</v>
      </c>
      <c r="E410" s="22"/>
      <c r="F410" s="13" t="s">
        <v>1137</v>
      </c>
      <c r="G410" s="309"/>
      <c r="H410" s="114"/>
      <c r="I410" s="22"/>
    </row>
    <row r="411" spans="2:9" x14ac:dyDescent="0.25">
      <c r="B411" s="222" t="s">
        <v>897</v>
      </c>
      <c r="C411" s="13" t="s">
        <v>1011</v>
      </c>
      <c r="D411" s="222" t="s">
        <v>897</v>
      </c>
      <c r="E411" s="22"/>
      <c r="F411" s="13" t="s">
        <v>1138</v>
      </c>
      <c r="G411" s="309"/>
      <c r="H411" s="114"/>
      <c r="I411" s="22"/>
    </row>
    <row r="412" spans="2:9" x14ac:dyDescent="0.25">
      <c r="B412" s="222" t="s">
        <v>898</v>
      </c>
      <c r="C412" s="13" t="s">
        <v>1012</v>
      </c>
      <c r="D412" s="222" t="s">
        <v>898</v>
      </c>
      <c r="E412" s="22"/>
      <c r="F412" s="13" t="s">
        <v>769</v>
      </c>
      <c r="G412" s="309"/>
      <c r="H412" s="114"/>
      <c r="I412" s="22"/>
    </row>
    <row r="413" spans="2:9" x14ac:dyDescent="0.25">
      <c r="B413" s="222" t="s">
        <v>899</v>
      </c>
      <c r="C413" s="45" t="s">
        <v>1272</v>
      </c>
      <c r="D413" s="222" t="s">
        <v>899</v>
      </c>
      <c r="E413" s="22"/>
      <c r="F413" s="13" t="s">
        <v>770</v>
      </c>
      <c r="G413" s="309"/>
      <c r="H413" s="114">
        <v>1</v>
      </c>
      <c r="I413" s="22"/>
    </row>
    <row r="414" spans="2:9" x14ac:dyDescent="0.25">
      <c r="B414" s="222" t="s">
        <v>900</v>
      </c>
      <c r="C414" s="13" t="s">
        <v>1013</v>
      </c>
      <c r="D414" s="222" t="s">
        <v>900</v>
      </c>
      <c r="E414" s="22"/>
      <c r="F414" s="13" t="s">
        <v>769</v>
      </c>
      <c r="G414" s="309"/>
      <c r="H414" s="114"/>
      <c r="I414" s="22"/>
    </row>
    <row r="415" spans="2:9" x14ac:dyDescent="0.25">
      <c r="B415" s="222" t="s">
        <v>901</v>
      </c>
      <c r="C415" s="13" t="s">
        <v>1014</v>
      </c>
      <c r="D415" s="222" t="s">
        <v>901</v>
      </c>
      <c r="E415" s="22"/>
      <c r="F415" s="13" t="s">
        <v>1139</v>
      </c>
      <c r="G415" s="309"/>
      <c r="H415" s="114"/>
      <c r="I415" s="22"/>
    </row>
    <row r="416" spans="2:9" x14ac:dyDescent="0.25">
      <c r="B416" s="222" t="s">
        <v>902</v>
      </c>
      <c r="C416" s="13" t="s">
        <v>1015</v>
      </c>
      <c r="D416" s="222" t="s">
        <v>902</v>
      </c>
      <c r="E416" s="22"/>
      <c r="F416" s="13" t="s">
        <v>1115</v>
      </c>
      <c r="G416" s="309"/>
      <c r="H416" s="114"/>
      <c r="I416" s="22"/>
    </row>
    <row r="417" spans="2:9" x14ac:dyDescent="0.25">
      <c r="B417" s="222" t="s">
        <v>903</v>
      </c>
      <c r="C417" s="13" t="s">
        <v>1016</v>
      </c>
      <c r="D417" s="222" t="s">
        <v>903</v>
      </c>
      <c r="E417" s="22"/>
      <c r="F417" s="13" t="s">
        <v>1134</v>
      </c>
      <c r="G417" s="309"/>
      <c r="H417" s="114"/>
      <c r="I417" s="22"/>
    </row>
    <row r="418" spans="2:9" x14ac:dyDescent="0.25">
      <c r="B418" s="222" t="s">
        <v>904</v>
      </c>
      <c r="C418" s="13" t="s">
        <v>1017</v>
      </c>
      <c r="D418" s="222" t="s">
        <v>904</v>
      </c>
      <c r="E418" s="22"/>
      <c r="F418" s="13" t="s">
        <v>707</v>
      </c>
      <c r="G418" s="309"/>
      <c r="H418" s="114"/>
      <c r="I418" s="22"/>
    </row>
    <row r="419" spans="2:9" x14ac:dyDescent="0.25">
      <c r="B419" s="222" t="s">
        <v>905</v>
      </c>
      <c r="C419" s="13" t="s">
        <v>1018</v>
      </c>
      <c r="D419" s="222" t="s">
        <v>905</v>
      </c>
      <c r="E419" s="22"/>
      <c r="F419" s="13" t="s">
        <v>1140</v>
      </c>
      <c r="G419" s="309"/>
      <c r="H419" s="114"/>
      <c r="I419" s="22"/>
    </row>
    <row r="420" spans="2:9" x14ac:dyDescent="0.25">
      <c r="B420" s="222" t="s">
        <v>906</v>
      </c>
      <c r="C420" s="13" t="s">
        <v>1019</v>
      </c>
      <c r="D420" s="222" t="s">
        <v>906</v>
      </c>
      <c r="E420" s="22"/>
      <c r="F420" s="13" t="s">
        <v>1141</v>
      </c>
      <c r="G420" s="309"/>
      <c r="H420" s="114"/>
      <c r="I420" s="22"/>
    </row>
    <row r="421" spans="2:9" x14ac:dyDescent="0.25">
      <c r="B421" s="222" t="s">
        <v>907</v>
      </c>
      <c r="C421" s="13" t="s">
        <v>1020</v>
      </c>
      <c r="D421" s="222" t="s">
        <v>907</v>
      </c>
      <c r="E421" s="22"/>
      <c r="F421" s="13" t="s">
        <v>1142</v>
      </c>
      <c r="G421" s="309"/>
      <c r="H421" s="114"/>
      <c r="I421" s="22"/>
    </row>
    <row r="422" spans="2:9" x14ac:dyDescent="0.25">
      <c r="B422" s="222" t="s">
        <v>908</v>
      </c>
      <c r="C422" s="13" t="s">
        <v>1021</v>
      </c>
      <c r="D422" s="222" t="s">
        <v>908</v>
      </c>
      <c r="E422" s="22"/>
      <c r="F422" s="13" t="s">
        <v>1115</v>
      </c>
      <c r="G422" s="309"/>
      <c r="H422" s="114"/>
      <c r="I422" s="22"/>
    </row>
    <row r="423" spans="2:9" x14ac:dyDescent="0.25">
      <c r="B423" s="222" t="s">
        <v>909</v>
      </c>
      <c r="C423" s="13" t="s">
        <v>1022</v>
      </c>
      <c r="D423" s="222" t="s">
        <v>909</v>
      </c>
      <c r="E423" s="22"/>
      <c r="F423" s="13" t="s">
        <v>1143</v>
      </c>
      <c r="G423" s="309"/>
      <c r="H423" s="114"/>
      <c r="I423" s="22"/>
    </row>
    <row r="424" spans="2:9" x14ac:dyDescent="0.25">
      <c r="B424" s="222" t="s">
        <v>910</v>
      </c>
      <c r="C424" s="13" t="s">
        <v>1023</v>
      </c>
      <c r="D424" s="222" t="s">
        <v>910</v>
      </c>
      <c r="E424" s="22">
        <v>1996</v>
      </c>
      <c r="F424" s="13" t="s">
        <v>701</v>
      </c>
      <c r="G424" s="309">
        <v>1</v>
      </c>
      <c r="H424" s="114"/>
      <c r="I424" s="22"/>
    </row>
    <row r="425" spans="2:9" x14ac:dyDescent="0.25">
      <c r="B425" s="222" t="s">
        <v>911</v>
      </c>
      <c r="C425" s="13" t="s">
        <v>1024</v>
      </c>
      <c r="D425" s="222" t="s">
        <v>911</v>
      </c>
      <c r="E425" s="22"/>
      <c r="F425" s="13" t="s">
        <v>1144</v>
      </c>
      <c r="G425" s="309"/>
      <c r="H425" s="114"/>
      <c r="I425" s="22"/>
    </row>
    <row r="426" spans="2:9" x14ac:dyDescent="0.25">
      <c r="B426" s="222" t="s">
        <v>912</v>
      </c>
      <c r="C426" s="13" t="s">
        <v>1025</v>
      </c>
      <c r="D426" s="222" t="s">
        <v>912</v>
      </c>
      <c r="E426" s="22"/>
      <c r="F426" s="13" t="s">
        <v>1145</v>
      </c>
      <c r="G426" s="309"/>
      <c r="H426" s="114"/>
      <c r="I426" s="22"/>
    </row>
    <row r="427" spans="2:9" x14ac:dyDescent="0.25">
      <c r="B427" s="222" t="s">
        <v>913</v>
      </c>
      <c r="C427" s="13" t="s">
        <v>1026</v>
      </c>
      <c r="D427" s="222" t="s">
        <v>913</v>
      </c>
      <c r="E427" s="22"/>
      <c r="F427" s="13" t="s">
        <v>1146</v>
      </c>
      <c r="G427" s="309"/>
      <c r="H427" s="114"/>
      <c r="I427" s="22"/>
    </row>
    <row r="428" spans="2:9" x14ac:dyDescent="0.25">
      <c r="B428" s="222" t="s">
        <v>914</v>
      </c>
      <c r="C428" s="13" t="s">
        <v>1027</v>
      </c>
      <c r="D428" s="222" t="s">
        <v>914</v>
      </c>
      <c r="E428" s="22"/>
      <c r="F428" s="13" t="s">
        <v>1147</v>
      </c>
      <c r="G428" s="309"/>
      <c r="H428" s="114"/>
      <c r="I428" s="22"/>
    </row>
    <row r="429" spans="2:9" x14ac:dyDescent="0.25">
      <c r="B429" s="222" t="s">
        <v>915</v>
      </c>
      <c r="C429" s="13" t="s">
        <v>1028</v>
      </c>
      <c r="D429" s="222" t="s">
        <v>915</v>
      </c>
      <c r="E429" s="22"/>
      <c r="F429" s="13" t="s">
        <v>1120</v>
      </c>
      <c r="G429" s="309"/>
      <c r="H429" s="114"/>
      <c r="I429" s="22"/>
    </row>
    <row r="430" spans="2:9" x14ac:dyDescent="0.25">
      <c r="B430" s="222" t="s">
        <v>916</v>
      </c>
      <c r="C430" s="13" t="s">
        <v>1029</v>
      </c>
      <c r="D430" s="222" t="s">
        <v>916</v>
      </c>
      <c r="E430" s="22"/>
      <c r="F430" s="13" t="s">
        <v>1114</v>
      </c>
      <c r="G430" s="309"/>
      <c r="H430" s="114"/>
      <c r="I430" s="22"/>
    </row>
    <row r="431" spans="2:9" x14ac:dyDescent="0.25">
      <c r="B431" s="222" t="s">
        <v>917</v>
      </c>
      <c r="C431" s="13" t="s">
        <v>1030</v>
      </c>
      <c r="D431" s="222" t="s">
        <v>917</v>
      </c>
      <c r="E431" s="22"/>
      <c r="F431" s="13" t="s">
        <v>1148</v>
      </c>
      <c r="G431" s="309"/>
      <c r="H431" s="114"/>
      <c r="I431" s="22"/>
    </row>
    <row r="432" spans="2:9" x14ac:dyDescent="0.25">
      <c r="B432" s="222" t="s">
        <v>918</v>
      </c>
      <c r="C432" s="13" t="s">
        <v>1031</v>
      </c>
      <c r="D432" s="222" t="s">
        <v>918</v>
      </c>
      <c r="E432" s="22"/>
      <c r="F432" s="13" t="s">
        <v>1149</v>
      </c>
      <c r="G432" s="309"/>
      <c r="H432" s="114"/>
      <c r="I432" s="22"/>
    </row>
    <row r="433" spans="2:9" x14ac:dyDescent="0.25">
      <c r="B433" s="222" t="s">
        <v>919</v>
      </c>
      <c r="C433" s="13" t="s">
        <v>1032</v>
      </c>
      <c r="D433" s="222" t="s">
        <v>919</v>
      </c>
      <c r="E433" s="22"/>
      <c r="F433" s="13" t="s">
        <v>1120</v>
      </c>
      <c r="G433" s="309"/>
      <c r="H433" s="114"/>
      <c r="I433" s="22"/>
    </row>
    <row r="434" spans="2:9" x14ac:dyDescent="0.25">
      <c r="B434" s="222" t="s">
        <v>920</v>
      </c>
      <c r="C434" s="13" t="s">
        <v>1033</v>
      </c>
      <c r="D434" s="222" t="s">
        <v>920</v>
      </c>
      <c r="E434" s="22"/>
      <c r="F434" s="13" t="s">
        <v>1150</v>
      </c>
      <c r="G434" s="309"/>
      <c r="H434" s="114"/>
      <c r="I434" s="22"/>
    </row>
    <row r="435" spans="2:9" x14ac:dyDescent="0.25">
      <c r="B435" s="222" t="s">
        <v>921</v>
      </c>
      <c r="C435" s="13" t="s">
        <v>1034</v>
      </c>
      <c r="D435" s="222" t="s">
        <v>921</v>
      </c>
      <c r="E435" s="22"/>
      <c r="F435" s="13" t="s">
        <v>1149</v>
      </c>
      <c r="G435" s="309"/>
      <c r="H435" s="114"/>
      <c r="I435" s="22"/>
    </row>
    <row r="436" spans="2:9" x14ac:dyDescent="0.25">
      <c r="B436" s="222" t="s">
        <v>922</v>
      </c>
      <c r="C436" s="13" t="s">
        <v>1035</v>
      </c>
      <c r="D436" s="222" t="s">
        <v>922</v>
      </c>
      <c r="E436" s="22"/>
      <c r="F436" s="13" t="s">
        <v>769</v>
      </c>
      <c r="G436" s="309"/>
      <c r="H436" s="114"/>
      <c r="I436" s="22"/>
    </row>
    <row r="437" spans="2:9" x14ac:dyDescent="0.25">
      <c r="B437" s="222" t="s">
        <v>923</v>
      </c>
      <c r="C437" s="13" t="s">
        <v>1036</v>
      </c>
      <c r="D437" s="222" t="s">
        <v>923</v>
      </c>
      <c r="E437" s="22"/>
      <c r="F437" s="13" t="s">
        <v>1151</v>
      </c>
      <c r="G437" s="309"/>
      <c r="H437" s="114"/>
      <c r="I437" s="22"/>
    </row>
    <row r="438" spans="2:9" x14ac:dyDescent="0.25">
      <c r="B438" s="222" t="s">
        <v>924</v>
      </c>
      <c r="C438" s="13" t="s">
        <v>1037</v>
      </c>
      <c r="D438" s="222" t="s">
        <v>924</v>
      </c>
      <c r="E438" s="22"/>
      <c r="F438" s="13" t="s">
        <v>1152</v>
      </c>
      <c r="G438" s="309"/>
      <c r="H438" s="114"/>
      <c r="I438" s="22"/>
    </row>
    <row r="439" spans="2:9" x14ac:dyDescent="0.25">
      <c r="B439" s="222" t="s">
        <v>925</v>
      </c>
      <c r="C439" s="13" t="s">
        <v>1038</v>
      </c>
      <c r="D439" s="222" t="s">
        <v>925</v>
      </c>
      <c r="E439" s="22"/>
      <c r="F439" s="13" t="s">
        <v>709</v>
      </c>
      <c r="G439" s="309"/>
      <c r="H439" s="114"/>
      <c r="I439" s="22"/>
    </row>
    <row r="440" spans="2:9" x14ac:dyDescent="0.25">
      <c r="B440" s="222" t="s">
        <v>926</v>
      </c>
      <c r="C440" s="13" t="s">
        <v>1039</v>
      </c>
      <c r="D440" s="222" t="s">
        <v>926</v>
      </c>
      <c r="E440" s="22"/>
      <c r="F440" s="13" t="s">
        <v>1153</v>
      </c>
      <c r="G440" s="309"/>
      <c r="H440" s="114"/>
      <c r="I440" s="22"/>
    </row>
    <row r="441" spans="2:9" x14ac:dyDescent="0.25">
      <c r="B441" s="222" t="s">
        <v>927</v>
      </c>
      <c r="C441" s="13" t="s">
        <v>1040</v>
      </c>
      <c r="D441" s="222" t="s">
        <v>927</v>
      </c>
      <c r="E441" s="22"/>
      <c r="F441" s="13" t="s">
        <v>1154</v>
      </c>
      <c r="G441" s="309"/>
      <c r="H441" s="114"/>
      <c r="I441" s="22"/>
    </row>
    <row r="442" spans="2:9" x14ac:dyDescent="0.25">
      <c r="B442" s="222" t="s">
        <v>928</v>
      </c>
      <c r="C442" s="13" t="s">
        <v>1041</v>
      </c>
      <c r="D442" s="222" t="s">
        <v>928</v>
      </c>
      <c r="E442" s="22"/>
      <c r="F442" s="13" t="s">
        <v>1153</v>
      </c>
      <c r="G442" s="309"/>
      <c r="H442" s="114"/>
      <c r="I442" s="22"/>
    </row>
    <row r="443" spans="2:9" x14ac:dyDescent="0.25">
      <c r="B443" s="222" t="s">
        <v>929</v>
      </c>
      <c r="C443" s="13" t="s">
        <v>1042</v>
      </c>
      <c r="D443" s="222" t="s">
        <v>929</v>
      </c>
      <c r="E443" s="22"/>
      <c r="F443" s="13" t="s">
        <v>1155</v>
      </c>
      <c r="G443" s="309"/>
      <c r="H443" s="114"/>
      <c r="I443" s="22"/>
    </row>
    <row r="444" spans="2:9" x14ac:dyDescent="0.25">
      <c r="B444" s="222" t="s">
        <v>930</v>
      </c>
      <c r="C444" s="13" t="s">
        <v>1043</v>
      </c>
      <c r="D444" s="222" t="s">
        <v>930</v>
      </c>
      <c r="E444" s="22"/>
      <c r="F444" s="13" t="s">
        <v>719</v>
      </c>
      <c r="G444" s="309"/>
      <c r="H444" s="114"/>
      <c r="I444" s="22"/>
    </row>
    <row r="445" spans="2:9" x14ac:dyDescent="0.25">
      <c r="B445" s="222" t="s">
        <v>931</v>
      </c>
      <c r="C445" s="13" t="s">
        <v>1044</v>
      </c>
      <c r="D445" s="222" t="s">
        <v>931</v>
      </c>
      <c r="E445" s="22"/>
      <c r="F445" s="13" t="s">
        <v>1147</v>
      </c>
      <c r="G445" s="309"/>
      <c r="H445" s="114"/>
      <c r="I445" s="22"/>
    </row>
    <row r="446" spans="2:9" x14ac:dyDescent="0.25">
      <c r="B446" s="222" t="s">
        <v>932</v>
      </c>
      <c r="C446" s="13" t="s">
        <v>1045</v>
      </c>
      <c r="D446" s="222" t="s">
        <v>932</v>
      </c>
      <c r="E446" s="22"/>
      <c r="F446" s="13" t="s">
        <v>1156</v>
      </c>
      <c r="G446" s="309"/>
      <c r="H446" s="114"/>
      <c r="I446" s="22"/>
    </row>
    <row r="447" spans="2:9" x14ac:dyDescent="0.25">
      <c r="B447" s="222" t="s">
        <v>933</v>
      </c>
      <c r="C447" s="13" t="s">
        <v>1046</v>
      </c>
      <c r="D447" s="222" t="s">
        <v>933</v>
      </c>
      <c r="E447" s="22"/>
      <c r="F447" s="13" t="s">
        <v>1155</v>
      </c>
      <c r="G447" s="309"/>
      <c r="H447" s="114"/>
      <c r="I447" s="22"/>
    </row>
    <row r="448" spans="2:9" x14ac:dyDescent="0.25">
      <c r="B448" s="222" t="s">
        <v>934</v>
      </c>
      <c r="C448" s="13" t="s">
        <v>1047</v>
      </c>
      <c r="D448" s="222" t="s">
        <v>934</v>
      </c>
      <c r="E448" s="22"/>
      <c r="F448" s="13" t="s">
        <v>1114</v>
      </c>
      <c r="G448" s="309"/>
      <c r="H448" s="114"/>
      <c r="I448" s="22"/>
    </row>
    <row r="449" spans="2:9" x14ac:dyDescent="0.25">
      <c r="B449" s="222" t="s">
        <v>935</v>
      </c>
      <c r="C449" s="13" t="s">
        <v>1048</v>
      </c>
      <c r="D449" s="222" t="s">
        <v>935</v>
      </c>
      <c r="E449" s="22"/>
      <c r="F449" s="13" t="s">
        <v>1157</v>
      </c>
      <c r="G449" s="309"/>
      <c r="H449" s="114"/>
      <c r="I449" s="22"/>
    </row>
    <row r="450" spans="2:9" x14ac:dyDescent="0.25">
      <c r="B450" s="222" t="s">
        <v>936</v>
      </c>
      <c r="C450" s="13" t="s">
        <v>1049</v>
      </c>
      <c r="D450" s="222" t="s">
        <v>936</v>
      </c>
      <c r="E450" s="22"/>
      <c r="F450" s="13" t="s">
        <v>1114</v>
      </c>
      <c r="G450" s="309"/>
      <c r="H450" s="114"/>
      <c r="I450" s="22"/>
    </row>
    <row r="451" spans="2:9" x14ac:dyDescent="0.25">
      <c r="B451" s="222" t="s">
        <v>937</v>
      </c>
      <c r="C451" s="13" t="s">
        <v>1050</v>
      </c>
      <c r="D451" s="222" t="s">
        <v>937</v>
      </c>
      <c r="E451" s="22"/>
      <c r="F451" s="13" t="s">
        <v>741</v>
      </c>
      <c r="G451" s="309"/>
      <c r="H451" s="114"/>
      <c r="I451" s="22"/>
    </row>
    <row r="452" spans="2:9" x14ac:dyDescent="0.25">
      <c r="B452" s="222" t="s">
        <v>938</v>
      </c>
      <c r="C452" s="13" t="s">
        <v>1051</v>
      </c>
      <c r="D452" s="222" t="s">
        <v>938</v>
      </c>
      <c r="E452" s="22"/>
      <c r="F452" s="13" t="s">
        <v>1158</v>
      </c>
      <c r="G452" s="309"/>
      <c r="H452" s="114"/>
      <c r="I452" s="22"/>
    </row>
    <row r="453" spans="2:9" x14ac:dyDescent="0.25">
      <c r="B453" s="222" t="s">
        <v>939</v>
      </c>
      <c r="C453" s="13" t="s">
        <v>1052</v>
      </c>
      <c r="D453" s="222" t="s">
        <v>939</v>
      </c>
      <c r="E453" s="22"/>
      <c r="F453" s="13" t="s">
        <v>1159</v>
      </c>
      <c r="G453" s="309"/>
      <c r="H453" s="114"/>
      <c r="I453" s="22"/>
    </row>
    <row r="454" spans="2:9" x14ac:dyDescent="0.25">
      <c r="B454" s="222" t="s">
        <v>940</v>
      </c>
      <c r="C454" s="13" t="s">
        <v>1053</v>
      </c>
      <c r="D454" s="222" t="s">
        <v>940</v>
      </c>
      <c r="E454" s="22"/>
      <c r="F454" s="13" t="s">
        <v>709</v>
      </c>
      <c r="G454" s="309"/>
      <c r="H454" s="114"/>
      <c r="I454" s="22"/>
    </row>
    <row r="455" spans="2:9" x14ac:dyDescent="0.25">
      <c r="B455" s="222" t="s">
        <v>941</v>
      </c>
      <c r="C455" s="13" t="s">
        <v>1054</v>
      </c>
      <c r="D455" s="222" t="s">
        <v>941</v>
      </c>
      <c r="E455" s="22"/>
      <c r="F455" s="13" t="s">
        <v>1160</v>
      </c>
      <c r="G455" s="309"/>
      <c r="H455" s="114"/>
      <c r="I455" s="22"/>
    </row>
    <row r="456" spans="2:9" x14ac:dyDescent="0.25">
      <c r="B456" s="222" t="s">
        <v>942</v>
      </c>
      <c r="C456" s="13" t="s">
        <v>1055</v>
      </c>
      <c r="D456" s="222" t="s">
        <v>942</v>
      </c>
      <c r="E456" s="22"/>
      <c r="F456" s="13" t="s">
        <v>1161</v>
      </c>
      <c r="G456" s="309"/>
      <c r="H456" s="114"/>
      <c r="I456" s="22"/>
    </row>
    <row r="457" spans="2:9" x14ac:dyDescent="0.25">
      <c r="B457" s="222" t="s">
        <v>943</v>
      </c>
      <c r="C457" s="13" t="s">
        <v>1056</v>
      </c>
      <c r="D457" s="222" t="s">
        <v>943</v>
      </c>
      <c r="E457" s="22"/>
      <c r="F457" s="312" t="s">
        <v>1642</v>
      </c>
      <c r="G457" s="309">
        <v>1</v>
      </c>
      <c r="H457" s="114"/>
      <c r="I457" s="22"/>
    </row>
    <row r="458" spans="2:9" x14ac:dyDescent="0.25">
      <c r="B458" s="222" t="s">
        <v>944</v>
      </c>
      <c r="C458" s="13" t="s">
        <v>1057</v>
      </c>
      <c r="D458" s="222" t="s">
        <v>944</v>
      </c>
      <c r="E458" s="22"/>
      <c r="F458" s="13" t="s">
        <v>1162</v>
      </c>
      <c r="G458" s="309"/>
      <c r="H458" s="114"/>
      <c r="I458" s="22"/>
    </row>
    <row r="459" spans="2:9" x14ac:dyDescent="0.25">
      <c r="B459" s="222" t="s">
        <v>945</v>
      </c>
      <c r="C459" s="13" t="s">
        <v>1058</v>
      </c>
      <c r="D459" s="222" t="s">
        <v>945</v>
      </c>
      <c r="E459" s="22"/>
      <c r="F459" s="13" t="s">
        <v>1163</v>
      </c>
      <c r="G459" s="309"/>
      <c r="H459" s="114"/>
      <c r="I459" s="22"/>
    </row>
    <row r="460" spans="2:9" x14ac:dyDescent="0.25">
      <c r="B460" s="222" t="s">
        <v>946</v>
      </c>
      <c r="C460" s="13" t="s">
        <v>1059</v>
      </c>
      <c r="D460" s="222" t="s">
        <v>946</v>
      </c>
      <c r="E460" s="22"/>
      <c r="F460" s="13" t="s">
        <v>1164</v>
      </c>
      <c r="G460" s="309"/>
      <c r="H460" s="114"/>
      <c r="I460" s="22"/>
    </row>
    <row r="461" spans="2:9" x14ac:dyDescent="0.25">
      <c r="B461" s="222" t="s">
        <v>947</v>
      </c>
      <c r="C461" s="13" t="s">
        <v>1060</v>
      </c>
      <c r="D461" s="222" t="s">
        <v>947</v>
      </c>
      <c r="E461" s="22"/>
      <c r="F461" s="13" t="s">
        <v>1165</v>
      </c>
      <c r="G461" s="309"/>
      <c r="H461" s="114"/>
      <c r="I461" s="22"/>
    </row>
    <row r="462" spans="2:9" x14ac:dyDescent="0.25">
      <c r="B462" s="222" t="s">
        <v>948</v>
      </c>
      <c r="C462" s="13" t="s">
        <v>1061</v>
      </c>
      <c r="D462" s="222" t="s">
        <v>948</v>
      </c>
      <c r="E462" s="22"/>
      <c r="F462" s="13" t="s">
        <v>740</v>
      </c>
      <c r="G462" s="309"/>
      <c r="H462" s="114"/>
      <c r="I462" s="22"/>
    </row>
    <row r="463" spans="2:9" x14ac:dyDescent="0.25">
      <c r="B463" s="222" t="s">
        <v>949</v>
      </c>
      <c r="C463" s="13" t="s">
        <v>1062</v>
      </c>
      <c r="D463" s="222" t="s">
        <v>949</v>
      </c>
      <c r="E463" s="22"/>
      <c r="F463" s="13" t="s">
        <v>1162</v>
      </c>
      <c r="G463" s="309"/>
      <c r="H463" s="114"/>
      <c r="I463" s="22"/>
    </row>
    <row r="464" spans="2:9" x14ac:dyDescent="0.25">
      <c r="B464" s="222" t="s">
        <v>950</v>
      </c>
      <c r="C464" s="13" t="s">
        <v>1063</v>
      </c>
      <c r="D464" s="222" t="s">
        <v>950</v>
      </c>
      <c r="E464" s="22"/>
      <c r="F464" s="13" t="s">
        <v>1284</v>
      </c>
      <c r="G464" s="309"/>
      <c r="H464" s="114"/>
      <c r="I464" s="22"/>
    </row>
    <row r="465" spans="2:9" x14ac:dyDescent="0.25">
      <c r="B465" s="222" t="s">
        <v>951</v>
      </c>
      <c r="C465" s="13" t="s">
        <v>1064</v>
      </c>
      <c r="D465" s="222" t="s">
        <v>951</v>
      </c>
      <c r="E465" s="22"/>
      <c r="F465" s="13" t="s">
        <v>1127</v>
      </c>
      <c r="G465" s="309"/>
      <c r="H465" s="114"/>
      <c r="I465" s="22"/>
    </row>
    <row r="466" spans="2:9" x14ac:dyDescent="0.25">
      <c r="B466" s="222" t="s">
        <v>952</v>
      </c>
      <c r="C466" s="13" t="s">
        <v>1065</v>
      </c>
      <c r="D466" s="222" t="s">
        <v>952</v>
      </c>
      <c r="E466" s="22"/>
      <c r="F466" s="13" t="s">
        <v>1166</v>
      </c>
      <c r="G466" s="309"/>
      <c r="H466" s="114"/>
      <c r="I466" s="22"/>
    </row>
    <row r="467" spans="2:9" x14ac:dyDescent="0.25">
      <c r="B467" s="222" t="s">
        <v>953</v>
      </c>
      <c r="C467" s="13" t="s">
        <v>1066</v>
      </c>
      <c r="D467" s="222" t="s">
        <v>953</v>
      </c>
      <c r="E467" s="22"/>
      <c r="F467" s="13" t="s">
        <v>1114</v>
      </c>
      <c r="G467" s="309"/>
      <c r="H467" s="114"/>
      <c r="I467" s="22"/>
    </row>
    <row r="468" spans="2:9" x14ac:dyDescent="0.25">
      <c r="B468" s="222" t="s">
        <v>954</v>
      </c>
      <c r="C468" s="13" t="s">
        <v>1067</v>
      </c>
      <c r="D468" s="222" t="s">
        <v>954</v>
      </c>
      <c r="E468" s="22"/>
      <c r="F468" s="13" t="s">
        <v>1161</v>
      </c>
      <c r="G468" s="309"/>
      <c r="H468" s="114"/>
      <c r="I468" s="22"/>
    </row>
    <row r="469" spans="2:9" x14ac:dyDescent="0.25">
      <c r="B469" s="222" t="s">
        <v>955</v>
      </c>
      <c r="C469" s="13" t="s">
        <v>1068</v>
      </c>
      <c r="D469" s="222" t="s">
        <v>955</v>
      </c>
      <c r="E469" s="22"/>
      <c r="F469" s="13" t="s">
        <v>709</v>
      </c>
      <c r="G469" s="309"/>
      <c r="H469" s="114"/>
      <c r="I469" s="22"/>
    </row>
    <row r="470" spans="2:9" x14ac:dyDescent="0.25">
      <c r="B470" s="222" t="s">
        <v>956</v>
      </c>
      <c r="C470" s="13" t="s">
        <v>1069</v>
      </c>
      <c r="D470" s="222" t="s">
        <v>956</v>
      </c>
      <c r="E470" s="22"/>
      <c r="F470" s="13" t="s">
        <v>1167</v>
      </c>
      <c r="G470" s="309"/>
      <c r="H470" s="114"/>
      <c r="I470" s="22"/>
    </row>
    <row r="471" spans="2:9" x14ac:dyDescent="0.25">
      <c r="B471" s="222" t="s">
        <v>957</v>
      </c>
      <c r="C471" s="13" t="s">
        <v>1070</v>
      </c>
      <c r="D471" s="222" t="s">
        <v>957</v>
      </c>
      <c r="E471" s="22"/>
      <c r="F471" s="13" t="s">
        <v>1168</v>
      </c>
      <c r="G471" s="309"/>
      <c r="H471" s="114"/>
      <c r="I471" s="22"/>
    </row>
    <row r="472" spans="2:9" x14ac:dyDescent="0.25">
      <c r="B472" s="222" t="s">
        <v>958</v>
      </c>
      <c r="C472" s="13" t="s">
        <v>1071</v>
      </c>
      <c r="D472" s="222" t="s">
        <v>958</v>
      </c>
      <c r="E472" s="22"/>
      <c r="F472" s="13" t="s">
        <v>709</v>
      </c>
      <c r="G472" s="309"/>
      <c r="H472" s="114"/>
      <c r="I472" s="22"/>
    </row>
    <row r="473" spans="2:9" x14ac:dyDescent="0.25">
      <c r="B473" s="222" t="s">
        <v>959</v>
      </c>
      <c r="C473" s="13" t="s">
        <v>1072</v>
      </c>
      <c r="D473" s="222" t="s">
        <v>959</v>
      </c>
      <c r="E473" s="22"/>
      <c r="F473" s="13" t="s">
        <v>1169</v>
      </c>
      <c r="G473" s="309"/>
      <c r="H473" s="114"/>
      <c r="I473" s="22"/>
    </row>
    <row r="474" spans="2:9" x14ac:dyDescent="0.25">
      <c r="B474" s="222" t="s">
        <v>960</v>
      </c>
      <c r="C474" s="13" t="s">
        <v>1073</v>
      </c>
      <c r="D474" s="222" t="s">
        <v>960</v>
      </c>
      <c r="E474" s="22"/>
      <c r="F474" s="13" t="s">
        <v>1114</v>
      </c>
      <c r="G474" s="309"/>
      <c r="H474" s="114"/>
      <c r="I474" s="22"/>
    </row>
    <row r="475" spans="2:9" x14ac:dyDescent="0.25">
      <c r="B475" s="222" t="s">
        <v>961</v>
      </c>
      <c r="C475" s="13" t="s">
        <v>1074</v>
      </c>
      <c r="D475" s="222" t="s">
        <v>961</v>
      </c>
      <c r="E475" s="22"/>
      <c r="F475" s="13" t="s">
        <v>1170</v>
      </c>
      <c r="G475" s="309"/>
      <c r="H475" s="114"/>
      <c r="I475" s="22"/>
    </row>
    <row r="476" spans="2:9" x14ac:dyDescent="0.25">
      <c r="B476" s="222" t="s">
        <v>962</v>
      </c>
      <c r="C476" s="13" t="s">
        <v>1075</v>
      </c>
      <c r="D476" s="222" t="s">
        <v>962</v>
      </c>
      <c r="E476" s="22"/>
      <c r="F476" s="13" t="s">
        <v>709</v>
      </c>
      <c r="G476" s="309"/>
      <c r="H476" s="114"/>
      <c r="I476" s="22"/>
    </row>
    <row r="477" spans="2:9" x14ac:dyDescent="0.25">
      <c r="B477" s="222" t="s">
        <v>963</v>
      </c>
      <c r="C477" s="13" t="s">
        <v>1076</v>
      </c>
      <c r="D477" s="222" t="s">
        <v>963</v>
      </c>
      <c r="E477" s="22"/>
      <c r="F477" s="13" t="s">
        <v>721</v>
      </c>
      <c r="G477" s="309"/>
      <c r="H477" s="114"/>
      <c r="I477" s="22"/>
    </row>
    <row r="478" spans="2:9" x14ac:dyDescent="0.25">
      <c r="B478" s="222" t="s">
        <v>964</v>
      </c>
      <c r="C478" s="13" t="s">
        <v>1620</v>
      </c>
      <c r="D478" s="222" t="s">
        <v>964</v>
      </c>
      <c r="E478" s="22"/>
      <c r="F478" s="13" t="s">
        <v>706</v>
      </c>
      <c r="G478" s="309"/>
      <c r="H478" s="114"/>
      <c r="I478" s="22"/>
    </row>
    <row r="479" spans="2:9" x14ac:dyDescent="0.25">
      <c r="B479" s="222" t="s">
        <v>965</v>
      </c>
      <c r="C479" s="13" t="s">
        <v>1077</v>
      </c>
      <c r="D479" s="222" t="s">
        <v>965</v>
      </c>
      <c r="E479" s="22"/>
      <c r="F479" s="13" t="s">
        <v>1171</v>
      </c>
      <c r="G479" s="309"/>
      <c r="H479" s="114"/>
      <c r="I479" s="22"/>
    </row>
    <row r="480" spans="2:9" x14ac:dyDescent="0.25">
      <c r="B480" s="222" t="s">
        <v>966</v>
      </c>
      <c r="C480" s="13" t="s">
        <v>1078</v>
      </c>
      <c r="D480" s="222" t="s">
        <v>966</v>
      </c>
      <c r="E480" s="22"/>
      <c r="F480" s="13" t="s">
        <v>769</v>
      </c>
      <c r="G480" s="309"/>
      <c r="H480" s="114"/>
      <c r="I480" s="22"/>
    </row>
    <row r="481" spans="2:9" x14ac:dyDescent="0.25">
      <c r="B481" s="222" t="s">
        <v>967</v>
      </c>
      <c r="C481" s="13" t="s">
        <v>1079</v>
      </c>
      <c r="D481" s="222" t="s">
        <v>967</v>
      </c>
      <c r="E481" s="22"/>
      <c r="F481" s="13" t="s">
        <v>1157</v>
      </c>
      <c r="G481" s="309"/>
      <c r="H481" s="114"/>
      <c r="I481" s="22"/>
    </row>
    <row r="482" spans="2:9" x14ac:dyDescent="0.25">
      <c r="B482" s="222" t="s">
        <v>968</v>
      </c>
      <c r="C482" s="13" t="s">
        <v>1080</v>
      </c>
      <c r="D482" s="222" t="s">
        <v>968</v>
      </c>
      <c r="E482" s="22"/>
      <c r="F482" s="13" t="s">
        <v>1151</v>
      </c>
      <c r="G482" s="309"/>
      <c r="H482" s="114"/>
      <c r="I482" s="22"/>
    </row>
    <row r="483" spans="2:9" x14ac:dyDescent="0.25">
      <c r="B483" s="222" t="s">
        <v>969</v>
      </c>
      <c r="C483" s="13" t="s">
        <v>1081</v>
      </c>
      <c r="D483" s="222" t="s">
        <v>969</v>
      </c>
      <c r="E483" s="22"/>
      <c r="F483" s="13" t="s">
        <v>1172</v>
      </c>
      <c r="G483" s="309"/>
      <c r="H483" s="114"/>
      <c r="I483" s="22"/>
    </row>
    <row r="484" spans="2:9" x14ac:dyDescent="0.25">
      <c r="B484" s="222" t="s">
        <v>970</v>
      </c>
      <c r="C484" s="13" t="s">
        <v>1082</v>
      </c>
      <c r="D484" s="222" t="s">
        <v>970</v>
      </c>
      <c r="E484" s="22"/>
      <c r="F484" s="13" t="s">
        <v>1173</v>
      </c>
      <c r="G484" s="309"/>
      <c r="H484" s="114"/>
      <c r="I484" s="22"/>
    </row>
    <row r="485" spans="2:9" x14ac:dyDescent="0.25">
      <c r="B485" s="222" t="s">
        <v>971</v>
      </c>
      <c r="C485" s="13" t="s">
        <v>1083</v>
      </c>
      <c r="D485" s="222" t="s">
        <v>971</v>
      </c>
      <c r="E485" s="22"/>
      <c r="F485" s="13" t="s">
        <v>1174</v>
      </c>
      <c r="G485" s="309"/>
      <c r="H485" s="114"/>
      <c r="I485" s="22"/>
    </row>
    <row r="486" spans="2:9" x14ac:dyDescent="0.25">
      <c r="B486" s="222" t="s">
        <v>972</v>
      </c>
      <c r="C486" s="13" t="s">
        <v>1084</v>
      </c>
      <c r="D486" s="222" t="s">
        <v>972</v>
      </c>
      <c r="E486" s="22"/>
      <c r="F486" s="13" t="s">
        <v>719</v>
      </c>
      <c r="G486" s="309"/>
      <c r="H486" s="114"/>
      <c r="I486" s="22"/>
    </row>
    <row r="487" spans="2:9" x14ac:dyDescent="0.25">
      <c r="B487" s="222" t="s">
        <v>973</v>
      </c>
      <c r="C487" s="13" t="s">
        <v>1085</v>
      </c>
      <c r="D487" s="222" t="s">
        <v>973</v>
      </c>
      <c r="E487" s="22"/>
      <c r="F487" s="13" t="s">
        <v>1175</v>
      </c>
      <c r="G487" s="309"/>
      <c r="H487" s="114"/>
      <c r="I487" s="22"/>
    </row>
    <row r="488" spans="2:9" x14ac:dyDescent="0.25">
      <c r="B488" s="222" t="s">
        <v>974</v>
      </c>
      <c r="C488" s="13" t="s">
        <v>1086</v>
      </c>
      <c r="D488" s="222" t="s">
        <v>974</v>
      </c>
      <c r="E488" s="22"/>
      <c r="F488" s="13" t="s">
        <v>719</v>
      </c>
      <c r="G488" s="309"/>
      <c r="H488" s="114"/>
      <c r="I488" s="22"/>
    </row>
    <row r="489" spans="2:9" x14ac:dyDescent="0.25">
      <c r="B489" s="222" t="s">
        <v>975</v>
      </c>
      <c r="C489" s="13" t="s">
        <v>1087</v>
      </c>
      <c r="D489" s="222" t="s">
        <v>975</v>
      </c>
      <c r="E489" s="22"/>
      <c r="F489" s="13" t="s">
        <v>1176</v>
      </c>
      <c r="G489" s="309"/>
      <c r="H489" s="114"/>
      <c r="I489" s="22"/>
    </row>
    <row r="490" spans="2:9" x14ac:dyDescent="0.25">
      <c r="B490" s="222" t="s">
        <v>976</v>
      </c>
      <c r="C490" s="13" t="s">
        <v>1498</v>
      </c>
      <c r="D490" s="222" t="s">
        <v>976</v>
      </c>
      <c r="E490" s="22"/>
      <c r="F490" s="13" t="s">
        <v>1114</v>
      </c>
      <c r="G490" s="309"/>
      <c r="H490" s="114"/>
      <c r="I490" s="22"/>
    </row>
    <row r="491" spans="2:9" x14ac:dyDescent="0.25">
      <c r="B491" s="222" t="s">
        <v>977</v>
      </c>
      <c r="C491" s="13" t="s">
        <v>1088</v>
      </c>
      <c r="D491" s="222" t="s">
        <v>977</v>
      </c>
      <c r="E491" s="22"/>
      <c r="F491" s="13" t="s">
        <v>719</v>
      </c>
      <c r="G491" s="309"/>
      <c r="H491" s="114"/>
      <c r="I491" s="22"/>
    </row>
    <row r="492" spans="2:9" x14ac:dyDescent="0.25">
      <c r="B492" s="222" t="s">
        <v>978</v>
      </c>
      <c r="C492" s="13" t="s">
        <v>1089</v>
      </c>
      <c r="D492" s="222" t="s">
        <v>978</v>
      </c>
      <c r="E492" s="22"/>
      <c r="F492" s="13" t="s">
        <v>719</v>
      </c>
      <c r="G492" s="309"/>
      <c r="H492" s="114"/>
      <c r="I492" s="22"/>
    </row>
    <row r="493" spans="2:9" x14ac:dyDescent="0.25">
      <c r="B493" s="222" t="s">
        <v>979</v>
      </c>
      <c r="C493" s="13" t="s">
        <v>1090</v>
      </c>
      <c r="D493" s="222" t="s">
        <v>979</v>
      </c>
      <c r="E493" s="22"/>
      <c r="F493" s="13" t="s">
        <v>1285</v>
      </c>
      <c r="G493" s="309"/>
      <c r="H493" s="114"/>
      <c r="I493" s="22"/>
    </row>
    <row r="494" spans="2:9" x14ac:dyDescent="0.25">
      <c r="B494" s="222" t="s">
        <v>980</v>
      </c>
      <c r="C494" s="13" t="s">
        <v>1091</v>
      </c>
      <c r="D494" s="222" t="s">
        <v>980</v>
      </c>
      <c r="E494" s="22"/>
      <c r="F494" s="13" t="s">
        <v>1177</v>
      </c>
      <c r="G494" s="309"/>
      <c r="H494" s="114"/>
      <c r="I494" s="22"/>
    </row>
    <row r="495" spans="2:9" x14ac:dyDescent="0.25">
      <c r="B495" s="222" t="s">
        <v>981</v>
      </c>
      <c r="C495" s="13" t="s">
        <v>1092</v>
      </c>
      <c r="D495" s="222" t="s">
        <v>981</v>
      </c>
      <c r="E495" s="22"/>
      <c r="F495" s="13" t="s">
        <v>1177</v>
      </c>
      <c r="G495" s="309"/>
      <c r="H495" s="114"/>
      <c r="I495" s="22"/>
    </row>
    <row r="496" spans="2:9" x14ac:dyDescent="0.25">
      <c r="B496" s="222" t="s">
        <v>982</v>
      </c>
      <c r="C496" s="13" t="s">
        <v>1093</v>
      </c>
      <c r="D496" s="222" t="s">
        <v>982</v>
      </c>
      <c r="E496" s="22"/>
      <c r="F496" s="13" t="s">
        <v>1140</v>
      </c>
      <c r="G496" s="309"/>
      <c r="H496" s="114"/>
      <c r="I496" s="22"/>
    </row>
    <row r="497" spans="2:9" x14ac:dyDescent="0.25">
      <c r="B497" s="222" t="s">
        <v>983</v>
      </c>
      <c r="C497" s="13" t="s">
        <v>1094</v>
      </c>
      <c r="D497" s="222" t="s">
        <v>983</v>
      </c>
      <c r="E497" s="22"/>
      <c r="F497" s="13" t="s">
        <v>1157</v>
      </c>
      <c r="G497" s="309"/>
      <c r="H497" s="114"/>
      <c r="I497" s="22"/>
    </row>
    <row r="498" spans="2:9" x14ac:dyDescent="0.25">
      <c r="B498" s="222" t="s">
        <v>984</v>
      </c>
      <c r="C498" s="13" t="s">
        <v>1095</v>
      </c>
      <c r="D498" s="222" t="s">
        <v>984</v>
      </c>
      <c r="E498" s="22"/>
      <c r="F498" s="13" t="s">
        <v>703</v>
      </c>
      <c r="G498" s="309"/>
      <c r="H498" s="114"/>
      <c r="I498" s="22"/>
    </row>
    <row r="499" spans="2:9" x14ac:dyDescent="0.25">
      <c r="B499" s="222" t="s">
        <v>985</v>
      </c>
      <c r="C499" s="13" t="s">
        <v>1499</v>
      </c>
      <c r="D499" s="222" t="s">
        <v>985</v>
      </c>
      <c r="E499" s="22"/>
      <c r="F499" s="13" t="s">
        <v>1114</v>
      </c>
      <c r="G499" s="309"/>
      <c r="H499" s="114"/>
      <c r="I499" s="22"/>
    </row>
    <row r="500" spans="2:9" x14ac:dyDescent="0.25">
      <c r="B500" s="222" t="s">
        <v>986</v>
      </c>
      <c r="C500" s="13" t="s">
        <v>1096</v>
      </c>
      <c r="D500" s="222" t="s">
        <v>986</v>
      </c>
      <c r="E500" s="22"/>
      <c r="F500" s="13" t="s">
        <v>702</v>
      </c>
      <c r="G500" s="309"/>
      <c r="H500" s="114"/>
      <c r="I500" s="22"/>
    </row>
    <row r="501" spans="2:9" x14ac:dyDescent="0.25">
      <c r="B501" s="222" t="s">
        <v>987</v>
      </c>
      <c r="C501" s="13" t="s">
        <v>1097</v>
      </c>
      <c r="D501" s="222" t="s">
        <v>987</v>
      </c>
      <c r="E501" s="22"/>
      <c r="F501" s="13" t="s">
        <v>1114</v>
      </c>
      <c r="G501" s="309"/>
      <c r="H501" s="114"/>
      <c r="I501" s="22"/>
    </row>
    <row r="502" spans="2:9" x14ac:dyDescent="0.25">
      <c r="B502" s="222" t="s">
        <v>988</v>
      </c>
      <c r="C502" s="13" t="s">
        <v>1098</v>
      </c>
      <c r="D502" s="222" t="s">
        <v>988</v>
      </c>
      <c r="E502" s="22"/>
      <c r="F502" s="13" t="s">
        <v>1178</v>
      </c>
      <c r="G502" s="309"/>
      <c r="H502" s="114"/>
      <c r="I502" s="22"/>
    </row>
    <row r="503" spans="2:9" x14ac:dyDescent="0.25">
      <c r="B503" s="222" t="s">
        <v>989</v>
      </c>
      <c r="C503" s="13" t="s">
        <v>1099</v>
      </c>
      <c r="D503" s="222" t="s">
        <v>989</v>
      </c>
      <c r="E503" s="22"/>
      <c r="F503" s="13" t="s">
        <v>1179</v>
      </c>
      <c r="G503" s="309"/>
      <c r="H503" s="114"/>
      <c r="I503" s="22"/>
    </row>
    <row r="504" spans="2:9" x14ac:dyDescent="0.25">
      <c r="B504" s="222" t="s">
        <v>990</v>
      </c>
      <c r="C504" s="13" t="s">
        <v>1100</v>
      </c>
      <c r="D504" s="222" t="s">
        <v>990</v>
      </c>
      <c r="E504" s="22"/>
      <c r="F504" s="13" t="s">
        <v>1180</v>
      </c>
      <c r="G504" s="309"/>
      <c r="H504" s="114"/>
      <c r="I504" s="22"/>
    </row>
    <row r="505" spans="2:9" x14ac:dyDescent="0.25">
      <c r="B505" s="222" t="s">
        <v>991</v>
      </c>
      <c r="C505" s="13" t="s">
        <v>1101</v>
      </c>
      <c r="D505" s="222" t="s">
        <v>991</v>
      </c>
      <c r="E505" s="22"/>
      <c r="F505" s="13" t="s">
        <v>1181</v>
      </c>
      <c r="G505" s="309"/>
      <c r="H505" s="114"/>
      <c r="I505" s="22"/>
    </row>
    <row r="506" spans="2:9" x14ac:dyDescent="0.25">
      <c r="B506" s="222" t="s">
        <v>992</v>
      </c>
      <c r="C506" s="13" t="s">
        <v>1102</v>
      </c>
      <c r="D506" s="222" t="s">
        <v>992</v>
      </c>
      <c r="E506" s="22"/>
      <c r="F506" s="13" t="s">
        <v>1153</v>
      </c>
      <c r="G506" s="309"/>
      <c r="H506" s="114"/>
      <c r="I506" s="22"/>
    </row>
    <row r="507" spans="2:9" x14ac:dyDescent="0.25">
      <c r="B507" s="222" t="s">
        <v>993</v>
      </c>
      <c r="C507" s="13" t="s">
        <v>1103</v>
      </c>
      <c r="D507" s="222" t="s">
        <v>993</v>
      </c>
      <c r="E507" s="22"/>
      <c r="F507" s="13" t="s">
        <v>1177</v>
      </c>
      <c r="G507" s="309"/>
      <c r="H507" s="114"/>
      <c r="I507" s="22"/>
    </row>
    <row r="508" spans="2:9" x14ac:dyDescent="0.25">
      <c r="B508" s="222" t="s">
        <v>994</v>
      </c>
      <c r="C508" s="13" t="s">
        <v>1104</v>
      </c>
      <c r="D508" s="222" t="s">
        <v>994</v>
      </c>
      <c r="E508" s="22"/>
      <c r="F508" s="13" t="s">
        <v>1181</v>
      </c>
      <c r="G508" s="309"/>
      <c r="H508" s="114"/>
      <c r="I508" s="22"/>
    </row>
    <row r="509" spans="2:9" x14ac:dyDescent="0.25">
      <c r="B509" s="222" t="s">
        <v>995</v>
      </c>
      <c r="C509" s="13" t="s">
        <v>1105</v>
      </c>
      <c r="D509" s="222" t="s">
        <v>995</v>
      </c>
      <c r="E509" s="22"/>
      <c r="F509" s="13" t="s">
        <v>1182</v>
      </c>
      <c r="G509" s="309"/>
      <c r="H509" s="114"/>
      <c r="I509" s="22"/>
    </row>
    <row r="510" spans="2:9" x14ac:dyDescent="0.25">
      <c r="B510" s="222" t="s">
        <v>996</v>
      </c>
      <c r="C510" s="13" t="s">
        <v>1106</v>
      </c>
      <c r="D510" s="222" t="s">
        <v>996</v>
      </c>
      <c r="E510" s="22"/>
      <c r="F510" s="13" t="s">
        <v>1183</v>
      </c>
      <c r="G510" s="309"/>
      <c r="H510" s="114"/>
      <c r="I510" s="22"/>
    </row>
    <row r="511" spans="2:9" x14ac:dyDescent="0.25">
      <c r="B511" s="222" t="s">
        <v>997</v>
      </c>
      <c r="C511" s="13" t="s">
        <v>1107</v>
      </c>
      <c r="D511" s="222" t="s">
        <v>997</v>
      </c>
      <c r="E511" s="22"/>
      <c r="F511" s="13" t="s">
        <v>1184</v>
      </c>
      <c r="G511" s="309"/>
      <c r="H511" s="114"/>
      <c r="I511" s="22"/>
    </row>
    <row r="512" spans="2:9" x14ac:dyDescent="0.25">
      <c r="B512" s="222" t="s">
        <v>998</v>
      </c>
      <c r="C512" s="13" t="s">
        <v>1108</v>
      </c>
      <c r="D512" s="222" t="s">
        <v>998</v>
      </c>
      <c r="E512" s="22"/>
      <c r="F512" s="13" t="s">
        <v>1161</v>
      </c>
      <c r="G512" s="309"/>
      <c r="H512" s="114"/>
      <c r="I512" s="22"/>
    </row>
    <row r="513" spans="2:9" x14ac:dyDescent="0.25">
      <c r="B513" s="222" t="s">
        <v>1258</v>
      </c>
      <c r="C513" s="45" t="s">
        <v>1260</v>
      </c>
      <c r="D513" s="222" t="s">
        <v>1258</v>
      </c>
      <c r="E513" s="22">
        <v>1985</v>
      </c>
      <c r="F513" s="45" t="s">
        <v>709</v>
      </c>
      <c r="G513" s="309"/>
      <c r="H513" s="114">
        <v>1</v>
      </c>
      <c r="I513" s="22"/>
    </row>
    <row r="514" spans="2:9" x14ac:dyDescent="0.25">
      <c r="B514" s="222" t="s">
        <v>1259</v>
      </c>
      <c r="C514" s="45" t="s">
        <v>1261</v>
      </c>
      <c r="D514" s="222" t="s">
        <v>1259</v>
      </c>
      <c r="E514" s="22">
        <v>2009</v>
      </c>
      <c r="F514" s="13"/>
      <c r="G514" s="309"/>
      <c r="H514" s="114"/>
      <c r="I514" s="22"/>
    </row>
    <row r="515" spans="2:9" x14ac:dyDescent="0.25">
      <c r="B515" s="222" t="s">
        <v>1262</v>
      </c>
      <c r="C515" s="45" t="s">
        <v>1263</v>
      </c>
      <c r="D515" s="222" t="s">
        <v>1262</v>
      </c>
      <c r="E515" s="22">
        <v>1992</v>
      </c>
      <c r="F515" s="45" t="s">
        <v>709</v>
      </c>
      <c r="G515" s="309">
        <v>1</v>
      </c>
      <c r="H515" s="114">
        <v>1</v>
      </c>
      <c r="I515" s="22"/>
    </row>
    <row r="516" spans="2:9" x14ac:dyDescent="0.25">
      <c r="B516" s="222" t="s">
        <v>1264</v>
      </c>
      <c r="C516" s="45" t="s">
        <v>1265</v>
      </c>
      <c r="D516" s="222" t="s">
        <v>1264</v>
      </c>
      <c r="E516" s="22">
        <v>1988</v>
      </c>
      <c r="F516" s="13" t="s">
        <v>1630</v>
      </c>
      <c r="G516" s="309">
        <v>1</v>
      </c>
      <c r="H516" s="114">
        <v>1</v>
      </c>
      <c r="I516" s="22"/>
    </row>
    <row r="517" spans="2:9" x14ac:dyDescent="0.25">
      <c r="B517" s="222" t="s">
        <v>1268</v>
      </c>
      <c r="C517" s="45" t="s">
        <v>1269</v>
      </c>
      <c r="D517" s="222" t="s">
        <v>1268</v>
      </c>
      <c r="E517" s="22">
        <v>1978</v>
      </c>
      <c r="F517" s="45" t="s">
        <v>717</v>
      </c>
      <c r="G517" s="309"/>
      <c r="H517" s="114">
        <v>1</v>
      </c>
      <c r="I517" s="22"/>
    </row>
    <row r="518" spans="2:9" x14ac:dyDescent="0.25">
      <c r="B518" s="222" t="s">
        <v>1270</v>
      </c>
      <c r="C518" s="45" t="s">
        <v>1271</v>
      </c>
      <c r="D518" s="222" t="s">
        <v>1270</v>
      </c>
      <c r="E518" s="22">
        <v>1976</v>
      </c>
      <c r="F518" s="13"/>
      <c r="G518" s="309"/>
      <c r="H518" s="114">
        <v>1</v>
      </c>
      <c r="I518" s="22"/>
    </row>
    <row r="519" spans="2:9" x14ac:dyDescent="0.25">
      <c r="B519" s="222" t="s">
        <v>1273</v>
      </c>
      <c r="C519" s="45" t="s">
        <v>1276</v>
      </c>
      <c r="D519" s="222" t="s">
        <v>1273</v>
      </c>
      <c r="E519" s="22">
        <v>1983</v>
      </c>
      <c r="F519" s="45" t="s">
        <v>717</v>
      </c>
      <c r="G519" s="309"/>
      <c r="H519" s="114">
        <v>1</v>
      </c>
      <c r="I519" s="22"/>
    </row>
    <row r="520" spans="2:9" x14ac:dyDescent="0.25">
      <c r="B520" s="222" t="s">
        <v>1274</v>
      </c>
      <c r="C520" s="45" t="s">
        <v>1275</v>
      </c>
      <c r="D520" s="222" t="s">
        <v>1274</v>
      </c>
      <c r="E520" s="22">
        <v>1975</v>
      </c>
      <c r="F520" s="45" t="s">
        <v>1280</v>
      </c>
      <c r="G520" s="309"/>
      <c r="H520" s="114"/>
      <c r="I520" s="22"/>
    </row>
    <row r="521" spans="2:9" x14ac:dyDescent="0.25">
      <c r="B521" s="45" t="s">
        <v>1277</v>
      </c>
      <c r="C521" s="45" t="s">
        <v>1289</v>
      </c>
      <c r="D521" s="45" t="s">
        <v>1277</v>
      </c>
      <c r="E521" s="22">
        <v>1978</v>
      </c>
      <c r="F521" s="3" t="s">
        <v>1647</v>
      </c>
      <c r="G521" s="309">
        <v>1</v>
      </c>
      <c r="H521" s="114">
        <v>1</v>
      </c>
      <c r="I521" s="22"/>
    </row>
    <row r="522" spans="2:9" x14ac:dyDescent="0.25">
      <c r="B522" s="222" t="s">
        <v>1277</v>
      </c>
      <c r="C522" s="45" t="s">
        <v>1278</v>
      </c>
      <c r="D522" s="222" t="s">
        <v>1277</v>
      </c>
      <c r="E522" s="22">
        <v>1975</v>
      </c>
      <c r="F522" s="311" t="s">
        <v>1281</v>
      </c>
      <c r="G522" s="309">
        <v>1</v>
      </c>
      <c r="H522" s="114">
        <v>1</v>
      </c>
      <c r="I522" s="22"/>
    </row>
    <row r="523" spans="2:9" x14ac:dyDescent="0.25">
      <c r="B523" s="45" t="s">
        <v>1292</v>
      </c>
      <c r="C523" s="45" t="s">
        <v>1286</v>
      </c>
      <c r="D523" s="45" t="s">
        <v>1292</v>
      </c>
      <c r="E523" s="22">
        <v>1969</v>
      </c>
      <c r="F523" s="45" t="s">
        <v>701</v>
      </c>
      <c r="G523" s="309"/>
      <c r="H523" s="114">
        <v>1</v>
      </c>
      <c r="I523" s="22"/>
    </row>
    <row r="524" spans="2:9" x14ac:dyDescent="0.25">
      <c r="B524" s="45" t="s">
        <v>1293</v>
      </c>
      <c r="C524" s="45" t="s">
        <v>1287</v>
      </c>
      <c r="D524" s="45" t="s">
        <v>1293</v>
      </c>
      <c r="E524" s="22">
        <v>1999</v>
      </c>
      <c r="F524" s="45" t="s">
        <v>700</v>
      </c>
      <c r="G524" s="309"/>
      <c r="H524" s="114">
        <v>1</v>
      </c>
      <c r="I524" s="22"/>
    </row>
    <row r="525" spans="2:9" x14ac:dyDescent="0.25">
      <c r="B525" s="45" t="s">
        <v>1311</v>
      </c>
      <c r="C525" s="20" t="s">
        <v>1295</v>
      </c>
      <c r="D525" s="45" t="s">
        <v>1311</v>
      </c>
      <c r="E525" s="213"/>
      <c r="F525" s="3"/>
      <c r="G525" s="309"/>
      <c r="H525" s="114"/>
      <c r="I525" s="3"/>
    </row>
    <row r="526" spans="2:9" x14ac:dyDescent="0.25">
      <c r="B526" s="45" t="s">
        <v>1312</v>
      </c>
      <c r="C526" s="20" t="s">
        <v>1296</v>
      </c>
      <c r="D526" s="45" t="s">
        <v>1312</v>
      </c>
      <c r="E526" s="213"/>
      <c r="F526" s="3"/>
      <c r="G526" s="309"/>
      <c r="H526" s="114"/>
      <c r="I526" s="3"/>
    </row>
    <row r="527" spans="2:9" x14ac:dyDescent="0.25">
      <c r="B527" s="45" t="s">
        <v>1313</v>
      </c>
      <c r="C527" s="20" t="s">
        <v>1297</v>
      </c>
      <c r="D527" s="45" t="s">
        <v>1313</v>
      </c>
      <c r="E527" s="213"/>
      <c r="F527" s="3"/>
      <c r="G527" s="309"/>
      <c r="H527" s="114"/>
      <c r="I527" s="3"/>
    </row>
    <row r="528" spans="2:9" x14ac:dyDescent="0.25">
      <c r="B528" s="45" t="s">
        <v>1314</v>
      </c>
      <c r="C528" s="20" t="s">
        <v>1298</v>
      </c>
      <c r="D528" s="45" t="s">
        <v>1314</v>
      </c>
      <c r="E528" s="213"/>
      <c r="F528" s="3"/>
      <c r="G528" s="309"/>
      <c r="H528" s="114"/>
      <c r="I528" s="3"/>
    </row>
    <row r="529" spans="2:9" x14ac:dyDescent="0.25">
      <c r="B529" s="45" t="s">
        <v>1315</v>
      </c>
      <c r="C529" s="20" t="s">
        <v>1299</v>
      </c>
      <c r="D529" s="45" t="s">
        <v>1315</v>
      </c>
      <c r="E529" s="213"/>
      <c r="F529" s="3"/>
      <c r="G529" s="309"/>
      <c r="H529" s="114"/>
      <c r="I529" s="3"/>
    </row>
    <row r="530" spans="2:9" x14ac:dyDescent="0.25">
      <c r="B530" s="45" t="s">
        <v>1316</v>
      </c>
      <c r="C530" s="20" t="s">
        <v>1300</v>
      </c>
      <c r="D530" s="45" t="s">
        <v>1316</v>
      </c>
      <c r="E530" s="213"/>
      <c r="F530" s="3"/>
      <c r="G530" s="309"/>
      <c r="H530" s="114"/>
      <c r="I530" s="3"/>
    </row>
    <row r="531" spans="2:9" x14ac:dyDescent="0.25">
      <c r="B531" s="45" t="s">
        <v>1317</v>
      </c>
      <c r="C531" s="20" t="s">
        <v>1301</v>
      </c>
      <c r="D531" s="45" t="s">
        <v>1317</v>
      </c>
      <c r="E531" s="213"/>
      <c r="F531" s="3"/>
      <c r="G531" s="309"/>
      <c r="H531" s="114"/>
      <c r="I531" s="3"/>
    </row>
    <row r="532" spans="2:9" x14ac:dyDescent="0.25">
      <c r="B532" s="45" t="s">
        <v>1318</v>
      </c>
      <c r="C532" s="20" t="s">
        <v>1302</v>
      </c>
      <c r="D532" s="45" t="s">
        <v>1318</v>
      </c>
      <c r="E532" s="213"/>
      <c r="F532" s="3"/>
      <c r="G532" s="309"/>
      <c r="H532" s="114"/>
      <c r="I532" s="3"/>
    </row>
    <row r="533" spans="2:9" x14ac:dyDescent="0.25">
      <c r="B533" s="45" t="s">
        <v>1319</v>
      </c>
      <c r="C533" s="20" t="s">
        <v>1303</v>
      </c>
      <c r="D533" s="45" t="s">
        <v>1319</v>
      </c>
      <c r="E533" s="213"/>
      <c r="F533" s="3"/>
      <c r="G533" s="309"/>
      <c r="H533" s="114"/>
      <c r="I533" s="3"/>
    </row>
    <row r="534" spans="2:9" x14ac:dyDescent="0.25">
      <c r="B534" s="45" t="s">
        <v>1320</v>
      </c>
      <c r="C534" s="20" t="s">
        <v>1304</v>
      </c>
      <c r="D534" s="45" t="s">
        <v>1320</v>
      </c>
      <c r="E534" s="213"/>
      <c r="F534" s="3"/>
      <c r="G534" s="309"/>
      <c r="H534" s="114"/>
      <c r="I534" s="3"/>
    </row>
    <row r="535" spans="2:9" x14ac:dyDescent="0.25">
      <c r="B535" s="45" t="s">
        <v>1321</v>
      </c>
      <c r="C535" s="20" t="s">
        <v>1305</v>
      </c>
      <c r="D535" s="45" t="s">
        <v>1321</v>
      </c>
      <c r="E535" s="213"/>
      <c r="F535" s="3" t="s">
        <v>1306</v>
      </c>
      <c r="G535" s="309"/>
      <c r="H535" s="114"/>
      <c r="I535" s="3"/>
    </row>
    <row r="536" spans="2:9" x14ac:dyDescent="0.25">
      <c r="B536" s="45" t="s">
        <v>1322</v>
      </c>
      <c r="C536" s="20" t="s">
        <v>1307</v>
      </c>
      <c r="D536" s="45" t="s">
        <v>1322</v>
      </c>
      <c r="E536" s="213"/>
      <c r="F536" s="3" t="s">
        <v>1308</v>
      </c>
      <c r="G536" s="309"/>
      <c r="H536" s="114"/>
      <c r="I536" s="3"/>
    </row>
    <row r="537" spans="2:9" x14ac:dyDescent="0.25">
      <c r="B537" s="45" t="s">
        <v>1323</v>
      </c>
      <c r="C537" s="20" t="s">
        <v>1309</v>
      </c>
      <c r="D537" s="45" t="s">
        <v>1323</v>
      </c>
      <c r="E537" s="213"/>
      <c r="F537" s="3"/>
      <c r="G537" s="309"/>
      <c r="H537" s="114"/>
      <c r="I537" s="3"/>
    </row>
    <row r="538" spans="2:9" x14ac:dyDescent="0.25">
      <c r="B538" s="45" t="s">
        <v>1324</v>
      </c>
      <c r="C538" s="20" t="s">
        <v>1310</v>
      </c>
      <c r="D538" s="45" t="s">
        <v>1324</v>
      </c>
      <c r="E538" s="213"/>
      <c r="F538" s="3"/>
      <c r="G538" s="309"/>
      <c r="H538" s="114"/>
      <c r="I538" s="3"/>
    </row>
    <row r="539" spans="2:9" x14ac:dyDescent="0.25">
      <c r="B539" s="45" t="s">
        <v>1364</v>
      </c>
      <c r="C539" s="20" t="s">
        <v>1330</v>
      </c>
      <c r="D539" s="45" t="s">
        <v>1364</v>
      </c>
      <c r="E539" s="213">
        <v>1996</v>
      </c>
      <c r="F539" s="3" t="s">
        <v>1267</v>
      </c>
      <c r="G539" s="309"/>
      <c r="H539" s="114"/>
      <c r="I539" s="22"/>
    </row>
    <row r="540" spans="2:9" x14ac:dyDescent="0.25">
      <c r="B540" s="45" t="s">
        <v>1365</v>
      </c>
      <c r="C540" s="20" t="s">
        <v>1331</v>
      </c>
      <c r="D540" s="45" t="s">
        <v>1365</v>
      </c>
      <c r="E540" s="213">
        <v>1959</v>
      </c>
      <c r="F540" s="3" t="s">
        <v>1398</v>
      </c>
      <c r="G540" s="309"/>
      <c r="H540" s="114"/>
      <c r="I540" s="22"/>
    </row>
    <row r="541" spans="2:9" x14ac:dyDescent="0.25">
      <c r="B541" s="45" t="s">
        <v>1366</v>
      </c>
      <c r="C541" s="20" t="s">
        <v>1332</v>
      </c>
      <c r="D541" s="45" t="s">
        <v>1366</v>
      </c>
      <c r="E541" s="213">
        <v>1995</v>
      </c>
      <c r="F541" s="3" t="s">
        <v>1115</v>
      </c>
      <c r="G541" s="309"/>
      <c r="H541" s="114"/>
      <c r="I541" s="22"/>
    </row>
    <row r="542" spans="2:9" x14ac:dyDescent="0.25">
      <c r="B542" s="45" t="s">
        <v>1367</v>
      </c>
      <c r="C542" s="20" t="s">
        <v>1333</v>
      </c>
      <c r="D542" s="45" t="s">
        <v>1367</v>
      </c>
      <c r="E542" s="213">
        <v>1981</v>
      </c>
      <c r="F542" s="3" t="s">
        <v>1399</v>
      </c>
      <c r="G542" s="309"/>
      <c r="H542" s="114"/>
      <c r="I542" s="22"/>
    </row>
    <row r="543" spans="2:9" x14ac:dyDescent="0.25">
      <c r="B543" s="45" t="s">
        <v>1368</v>
      </c>
      <c r="C543" s="20" t="s">
        <v>1334</v>
      </c>
      <c r="D543" s="45" t="s">
        <v>1368</v>
      </c>
      <c r="E543" s="213">
        <v>1991</v>
      </c>
      <c r="F543" s="3" t="s">
        <v>1400</v>
      </c>
      <c r="G543" s="309"/>
      <c r="H543" s="114"/>
      <c r="I543" s="22"/>
    </row>
    <row r="544" spans="2:9" x14ac:dyDescent="0.25">
      <c r="B544" s="45" t="s">
        <v>1369</v>
      </c>
      <c r="C544" s="20" t="s">
        <v>1335</v>
      </c>
      <c r="D544" s="45" t="s">
        <v>1369</v>
      </c>
      <c r="E544" s="213">
        <v>1999</v>
      </c>
      <c r="F544" s="3" t="s">
        <v>1401</v>
      </c>
      <c r="G544" s="309"/>
      <c r="H544" s="114"/>
      <c r="I544" s="22"/>
    </row>
    <row r="545" spans="2:9" x14ac:dyDescent="0.25">
      <c r="B545" s="45" t="s">
        <v>1370</v>
      </c>
      <c r="C545" s="20" t="s">
        <v>1336</v>
      </c>
      <c r="D545" s="45" t="s">
        <v>1370</v>
      </c>
      <c r="E545" s="213">
        <v>1976</v>
      </c>
      <c r="F545" s="3" t="s">
        <v>1402</v>
      </c>
      <c r="G545" s="309"/>
      <c r="H545" s="114"/>
      <c r="I545" s="22"/>
    </row>
    <row r="546" spans="2:9" x14ac:dyDescent="0.25">
      <c r="B546" s="45" t="s">
        <v>1371</v>
      </c>
      <c r="C546" s="20" t="s">
        <v>1337</v>
      </c>
      <c r="D546" s="45" t="s">
        <v>1371</v>
      </c>
      <c r="E546" s="213">
        <v>1961</v>
      </c>
      <c r="F546" s="3" t="s">
        <v>1403</v>
      </c>
      <c r="G546" s="309"/>
      <c r="H546" s="114"/>
      <c r="I546" s="22"/>
    </row>
    <row r="547" spans="2:9" x14ac:dyDescent="0.25">
      <c r="B547" s="45" t="s">
        <v>1372</v>
      </c>
      <c r="C547" s="20" t="s">
        <v>1338</v>
      </c>
      <c r="D547" s="45" t="s">
        <v>1372</v>
      </c>
      <c r="E547" s="213">
        <v>1981</v>
      </c>
      <c r="F547" s="3" t="s">
        <v>709</v>
      </c>
      <c r="G547" s="309"/>
      <c r="H547" s="114"/>
      <c r="I547" s="22"/>
    </row>
    <row r="548" spans="2:9" x14ac:dyDescent="0.25">
      <c r="B548" s="45" t="s">
        <v>1373</v>
      </c>
      <c r="C548" s="20" t="s">
        <v>1339</v>
      </c>
      <c r="D548" s="45" t="s">
        <v>1373</v>
      </c>
      <c r="E548" s="213">
        <v>1959</v>
      </c>
      <c r="F548" s="3" t="s">
        <v>1404</v>
      </c>
      <c r="G548" s="309"/>
      <c r="H548" s="114"/>
      <c r="I548" s="22"/>
    </row>
    <row r="549" spans="2:9" x14ac:dyDescent="0.25">
      <c r="B549" s="45" t="s">
        <v>1374</v>
      </c>
      <c r="C549" s="20" t="s">
        <v>1340</v>
      </c>
      <c r="D549" s="45" t="s">
        <v>1374</v>
      </c>
      <c r="E549" s="213">
        <v>1999</v>
      </c>
      <c r="F549" s="3" t="s">
        <v>1405</v>
      </c>
      <c r="G549" s="309"/>
      <c r="H549" s="114"/>
      <c r="I549" s="22"/>
    </row>
    <row r="550" spans="2:9" x14ac:dyDescent="0.25">
      <c r="B550" s="45" t="s">
        <v>1375</v>
      </c>
      <c r="C550" s="20" t="s">
        <v>1341</v>
      </c>
      <c r="D550" s="45" t="s">
        <v>1375</v>
      </c>
      <c r="E550" s="213">
        <v>1970</v>
      </c>
      <c r="F550" s="3" t="s">
        <v>709</v>
      </c>
      <c r="G550" s="309"/>
      <c r="H550" s="114"/>
      <c r="I550" s="22"/>
    </row>
    <row r="551" spans="2:9" x14ac:dyDescent="0.25">
      <c r="B551" s="45" t="s">
        <v>1376</v>
      </c>
      <c r="C551" s="20" t="s">
        <v>1342</v>
      </c>
      <c r="D551" s="45" t="s">
        <v>1376</v>
      </c>
      <c r="E551" s="213">
        <v>1994</v>
      </c>
      <c r="F551" s="3" t="s">
        <v>1400</v>
      </c>
      <c r="G551" s="309"/>
      <c r="H551" s="114"/>
      <c r="I551" s="22"/>
    </row>
    <row r="552" spans="2:9" x14ac:dyDescent="0.25">
      <c r="B552" s="45" t="s">
        <v>1377</v>
      </c>
      <c r="C552" s="20" t="s">
        <v>1343</v>
      </c>
      <c r="D552" s="45" t="s">
        <v>1377</v>
      </c>
      <c r="E552" s="213">
        <v>1960</v>
      </c>
      <c r="F552" s="3" t="s">
        <v>1406</v>
      </c>
      <c r="G552" s="309"/>
      <c r="H552" s="114"/>
      <c r="I552" s="22"/>
    </row>
    <row r="553" spans="2:9" x14ac:dyDescent="0.25">
      <c r="B553" s="45" t="s">
        <v>1378</v>
      </c>
      <c r="C553" s="20" t="s">
        <v>1344</v>
      </c>
      <c r="D553" s="45" t="s">
        <v>1378</v>
      </c>
      <c r="E553" s="213">
        <v>1964</v>
      </c>
      <c r="F553" s="3" t="s">
        <v>1407</v>
      </c>
      <c r="G553" s="309"/>
      <c r="H553" s="114"/>
      <c r="I553" s="22"/>
    </row>
    <row r="554" spans="2:9" x14ac:dyDescent="0.25">
      <c r="B554" s="45" t="s">
        <v>1379</v>
      </c>
      <c r="C554" s="20" t="s">
        <v>1345</v>
      </c>
      <c r="D554" s="45" t="s">
        <v>1379</v>
      </c>
      <c r="E554" s="213">
        <v>1993</v>
      </c>
      <c r="F554" s="3" t="s">
        <v>1408</v>
      </c>
      <c r="G554" s="309"/>
      <c r="H554" s="114"/>
      <c r="I554" s="22"/>
    </row>
    <row r="555" spans="2:9" x14ac:dyDescent="0.25">
      <c r="B555" s="45" t="s">
        <v>1380</v>
      </c>
      <c r="C555" s="20" t="s">
        <v>1346</v>
      </c>
      <c r="D555" s="45" t="s">
        <v>1380</v>
      </c>
      <c r="E555" s="213">
        <v>1982</v>
      </c>
      <c r="F555" s="3" t="s">
        <v>1409</v>
      </c>
      <c r="G555" s="309"/>
      <c r="H555" s="114"/>
      <c r="I555" s="22"/>
    </row>
    <row r="556" spans="2:9" x14ac:dyDescent="0.25">
      <c r="B556" s="45" t="s">
        <v>1381</v>
      </c>
      <c r="C556" s="20" t="s">
        <v>1347</v>
      </c>
      <c r="D556" s="45" t="s">
        <v>1381</v>
      </c>
      <c r="E556" s="213">
        <v>1980</v>
      </c>
      <c r="F556" s="3" t="s">
        <v>1410</v>
      </c>
      <c r="G556" s="309"/>
      <c r="H556" s="114"/>
      <c r="I556" s="22"/>
    </row>
    <row r="557" spans="2:9" x14ac:dyDescent="0.25">
      <c r="B557" s="45" t="s">
        <v>1382</v>
      </c>
      <c r="C557" s="20" t="s">
        <v>1348</v>
      </c>
      <c r="D557" s="45" t="s">
        <v>1382</v>
      </c>
      <c r="E557" s="213">
        <v>1981</v>
      </c>
      <c r="F557" s="3" t="s">
        <v>1411</v>
      </c>
      <c r="G557" s="309">
        <v>1</v>
      </c>
      <c r="H557" s="114"/>
      <c r="I557" s="22"/>
    </row>
    <row r="558" spans="2:9" x14ac:dyDescent="0.25">
      <c r="B558" s="45" t="s">
        <v>1383</v>
      </c>
      <c r="C558" s="20" t="s">
        <v>1349</v>
      </c>
      <c r="D558" s="45" t="s">
        <v>1383</v>
      </c>
      <c r="E558" s="213">
        <v>1983</v>
      </c>
      <c r="F558" s="3" t="s">
        <v>1412</v>
      </c>
      <c r="G558" s="309"/>
      <c r="H558" s="114"/>
      <c r="I558" s="22"/>
    </row>
    <row r="559" spans="2:9" x14ac:dyDescent="0.25">
      <c r="B559" s="45" t="s">
        <v>1384</v>
      </c>
      <c r="C559" s="20" t="s">
        <v>1350</v>
      </c>
      <c r="D559" s="45" t="s">
        <v>1384</v>
      </c>
      <c r="E559" s="213">
        <v>1976</v>
      </c>
      <c r="F559" s="3" t="s">
        <v>1413</v>
      </c>
      <c r="G559" s="309"/>
      <c r="H559" s="114"/>
      <c r="I559" s="22"/>
    </row>
    <row r="560" spans="2:9" x14ac:dyDescent="0.25">
      <c r="B560" s="45" t="s">
        <v>1385</v>
      </c>
      <c r="C560" s="20" t="s">
        <v>1351</v>
      </c>
      <c r="D560" s="45" t="s">
        <v>1385</v>
      </c>
      <c r="E560" s="213">
        <v>1987</v>
      </c>
      <c r="F560" s="3" t="s">
        <v>1414</v>
      </c>
      <c r="G560" s="309"/>
      <c r="H560" s="114"/>
      <c r="I560" s="22"/>
    </row>
    <row r="561" spans="2:9" x14ac:dyDescent="0.25">
      <c r="B561" s="45" t="s">
        <v>1386</v>
      </c>
      <c r="C561" s="20" t="s">
        <v>1352</v>
      </c>
      <c r="D561" s="45" t="s">
        <v>1386</v>
      </c>
      <c r="E561" s="213">
        <v>1991</v>
      </c>
      <c r="F561" s="3" t="s">
        <v>1415</v>
      </c>
      <c r="G561" s="309"/>
      <c r="H561" s="114"/>
      <c r="I561" s="22"/>
    </row>
    <row r="562" spans="2:9" x14ac:dyDescent="0.25">
      <c r="B562" s="45" t="s">
        <v>1387</v>
      </c>
      <c r="C562" s="20" t="s">
        <v>1353</v>
      </c>
      <c r="D562" s="45" t="s">
        <v>1387</v>
      </c>
      <c r="E562" s="213">
        <v>1964</v>
      </c>
      <c r="F562" s="3" t="s">
        <v>1416</v>
      </c>
      <c r="G562" s="309"/>
      <c r="H562" s="114"/>
      <c r="I562" s="22"/>
    </row>
    <row r="563" spans="2:9" x14ac:dyDescent="0.25">
      <c r="B563" s="45" t="s">
        <v>1388</v>
      </c>
      <c r="C563" s="20" t="s">
        <v>1354</v>
      </c>
      <c r="D563" s="45" t="s">
        <v>1388</v>
      </c>
      <c r="E563" s="213">
        <v>1980</v>
      </c>
      <c r="F563" s="3" t="s">
        <v>1417</v>
      </c>
      <c r="G563" s="309"/>
      <c r="H563" s="114"/>
      <c r="I563" s="22"/>
    </row>
    <row r="564" spans="2:9" x14ac:dyDescent="0.25">
      <c r="B564" s="45" t="s">
        <v>1389</v>
      </c>
      <c r="C564" s="20" t="s">
        <v>1355</v>
      </c>
      <c r="D564" s="45" t="s">
        <v>1389</v>
      </c>
      <c r="E564" s="213">
        <v>1973</v>
      </c>
      <c r="F564" s="3" t="s">
        <v>1418</v>
      </c>
      <c r="G564" s="309"/>
      <c r="H564" s="114"/>
      <c r="I564" s="22"/>
    </row>
    <row r="565" spans="2:9" x14ac:dyDescent="0.25">
      <c r="B565" s="45" t="s">
        <v>1390</v>
      </c>
      <c r="C565" s="20" t="s">
        <v>1356</v>
      </c>
      <c r="D565" s="45" t="s">
        <v>1390</v>
      </c>
      <c r="E565" s="213">
        <v>1968</v>
      </c>
      <c r="F565" s="3" t="s">
        <v>1407</v>
      </c>
      <c r="G565" s="309"/>
      <c r="H565" s="114"/>
      <c r="I565" s="22"/>
    </row>
    <row r="566" spans="2:9" x14ac:dyDescent="0.25">
      <c r="B566" s="45" t="s">
        <v>1391</v>
      </c>
      <c r="C566" s="20" t="s">
        <v>1357</v>
      </c>
      <c r="D566" s="45" t="s">
        <v>1391</v>
      </c>
      <c r="E566" s="213">
        <v>1989</v>
      </c>
      <c r="F566" s="3" t="s">
        <v>1419</v>
      </c>
      <c r="G566" s="309"/>
      <c r="H566" s="114"/>
      <c r="I566" s="22"/>
    </row>
    <row r="567" spans="2:9" x14ac:dyDescent="0.25">
      <c r="B567" s="45" t="s">
        <v>1392</v>
      </c>
      <c r="C567" s="20" t="s">
        <v>1358</v>
      </c>
      <c r="D567" s="45" t="s">
        <v>1392</v>
      </c>
      <c r="E567" s="213">
        <v>1974</v>
      </c>
      <c r="F567" s="3" t="s">
        <v>1420</v>
      </c>
      <c r="G567" s="309"/>
      <c r="H567" s="114"/>
      <c r="I567" s="22"/>
    </row>
    <row r="568" spans="2:9" x14ac:dyDescent="0.25">
      <c r="B568" s="45" t="s">
        <v>1393</v>
      </c>
      <c r="C568" s="20" t="s">
        <v>1359</v>
      </c>
      <c r="D568" s="45" t="s">
        <v>1393</v>
      </c>
      <c r="E568" s="213">
        <v>1980</v>
      </c>
      <c r="F568" s="3" t="s">
        <v>1421</v>
      </c>
      <c r="G568" s="309"/>
      <c r="H568" s="114"/>
      <c r="I568" s="22"/>
    </row>
    <row r="569" spans="2:9" x14ac:dyDescent="0.25">
      <c r="B569" s="45" t="s">
        <v>1394</v>
      </c>
      <c r="C569" s="20" t="s">
        <v>1360</v>
      </c>
      <c r="D569" s="45" t="s">
        <v>1394</v>
      </c>
      <c r="E569" s="213">
        <v>1976</v>
      </c>
      <c r="F569" s="3" t="s">
        <v>1422</v>
      </c>
      <c r="G569" s="309">
        <v>1</v>
      </c>
      <c r="H569" s="114"/>
      <c r="I569" s="22"/>
    </row>
    <row r="570" spans="2:9" x14ac:dyDescent="0.25">
      <c r="B570" s="45" t="s">
        <v>1395</v>
      </c>
      <c r="C570" s="20" t="s">
        <v>1361</v>
      </c>
      <c r="D570" s="45" t="s">
        <v>1395</v>
      </c>
      <c r="E570" s="213">
        <v>1991</v>
      </c>
      <c r="F570" s="3" t="s">
        <v>1414</v>
      </c>
      <c r="G570" s="309"/>
      <c r="H570" s="114"/>
      <c r="I570" s="22"/>
    </row>
    <row r="571" spans="2:9" x14ac:dyDescent="0.25">
      <c r="B571" s="45" t="s">
        <v>1396</v>
      </c>
      <c r="C571" s="20" t="s">
        <v>1362</v>
      </c>
      <c r="D571" s="45" t="s">
        <v>1396</v>
      </c>
      <c r="E571" s="213">
        <v>1966</v>
      </c>
      <c r="F571" s="3" t="s">
        <v>715</v>
      </c>
      <c r="G571" s="309"/>
      <c r="H571" s="114"/>
      <c r="I571" s="22"/>
    </row>
    <row r="572" spans="2:9" x14ac:dyDescent="0.25">
      <c r="B572" s="45" t="s">
        <v>1397</v>
      </c>
      <c r="C572" s="20" t="s">
        <v>1363</v>
      </c>
      <c r="D572" s="45" t="s">
        <v>1397</v>
      </c>
      <c r="E572" s="213">
        <v>1989</v>
      </c>
      <c r="F572" s="3" t="s">
        <v>1144</v>
      </c>
      <c r="G572" s="309"/>
      <c r="H572" s="114"/>
      <c r="I572" s="22"/>
    </row>
    <row r="573" spans="2:9" x14ac:dyDescent="0.25">
      <c r="B573" s="45" t="s">
        <v>1463</v>
      </c>
      <c r="C573" s="123" t="s">
        <v>1423</v>
      </c>
      <c r="D573" s="45" t="s">
        <v>1463</v>
      </c>
      <c r="E573" s="22"/>
      <c r="F573" s="123"/>
      <c r="G573" s="309"/>
      <c r="H573" s="114"/>
      <c r="I573" s="22"/>
    </row>
    <row r="574" spans="2:9" x14ac:dyDescent="0.25">
      <c r="B574" s="45" t="s">
        <v>1464</v>
      </c>
      <c r="C574" s="123" t="s">
        <v>1424</v>
      </c>
      <c r="D574" s="45" t="s">
        <v>1464</v>
      </c>
      <c r="E574" s="22"/>
      <c r="F574" s="123"/>
      <c r="G574" s="309"/>
      <c r="H574" s="114"/>
      <c r="I574" s="22"/>
    </row>
    <row r="575" spans="2:9" x14ac:dyDescent="0.25">
      <c r="B575" s="45" t="s">
        <v>1465</v>
      </c>
      <c r="C575" s="123" t="s">
        <v>1425</v>
      </c>
      <c r="D575" s="45" t="s">
        <v>1465</v>
      </c>
      <c r="E575" s="22"/>
      <c r="F575" s="123" t="s">
        <v>1306</v>
      </c>
      <c r="G575" s="309"/>
      <c r="H575" s="114"/>
      <c r="I575" s="22"/>
    </row>
    <row r="576" spans="2:9" x14ac:dyDescent="0.25">
      <c r="B576" s="45" t="s">
        <v>1466</v>
      </c>
      <c r="C576" s="123" t="s">
        <v>1426</v>
      </c>
      <c r="D576" s="45" t="s">
        <v>1466</v>
      </c>
      <c r="E576" s="22"/>
      <c r="F576" s="123" t="s">
        <v>1457</v>
      </c>
      <c r="G576" s="309"/>
      <c r="H576" s="114"/>
      <c r="I576" s="22"/>
    </row>
    <row r="577" spans="2:9" x14ac:dyDescent="0.25">
      <c r="B577" s="45" t="s">
        <v>1467</v>
      </c>
      <c r="C577" s="123" t="s">
        <v>1427</v>
      </c>
      <c r="D577" s="45" t="s">
        <v>1467</v>
      </c>
      <c r="E577" s="22"/>
      <c r="F577" s="123"/>
      <c r="G577" s="309"/>
      <c r="H577" s="114"/>
      <c r="I577" s="22"/>
    </row>
    <row r="578" spans="2:9" x14ac:dyDescent="0.25">
      <c r="B578" s="45" t="s">
        <v>1468</v>
      </c>
      <c r="C578" s="123" t="s">
        <v>1428</v>
      </c>
      <c r="D578" s="45" t="s">
        <v>1468</v>
      </c>
      <c r="E578" s="22"/>
      <c r="F578" s="123"/>
      <c r="G578" s="309"/>
      <c r="H578" s="114"/>
      <c r="I578" s="22"/>
    </row>
    <row r="579" spans="2:9" x14ac:dyDescent="0.25">
      <c r="B579" s="45" t="s">
        <v>1469</v>
      </c>
      <c r="C579" s="123" t="s">
        <v>1429</v>
      </c>
      <c r="D579" s="45" t="s">
        <v>1469</v>
      </c>
      <c r="E579" s="22"/>
      <c r="F579" s="123"/>
      <c r="G579" s="309"/>
      <c r="H579" s="114"/>
      <c r="I579" s="22"/>
    </row>
    <row r="580" spans="2:9" x14ac:dyDescent="0.25">
      <c r="B580" s="45" t="s">
        <v>1470</v>
      </c>
      <c r="C580" s="123" t="s">
        <v>1430</v>
      </c>
      <c r="D580" s="45" t="s">
        <v>1470</v>
      </c>
      <c r="E580" s="22"/>
      <c r="F580" s="123" t="s">
        <v>1458</v>
      </c>
      <c r="G580" s="309"/>
      <c r="H580" s="114"/>
      <c r="I580" s="22"/>
    </row>
    <row r="581" spans="2:9" x14ac:dyDescent="0.25">
      <c r="B581" s="45" t="s">
        <v>1471</v>
      </c>
      <c r="C581" s="123" t="s">
        <v>1431</v>
      </c>
      <c r="D581" s="45" t="s">
        <v>1471</v>
      </c>
      <c r="E581" s="22"/>
      <c r="F581" s="123"/>
      <c r="G581" s="309"/>
      <c r="H581" s="114"/>
      <c r="I581" s="22"/>
    </row>
    <row r="582" spans="2:9" x14ac:dyDescent="0.25">
      <c r="B582" s="45" t="s">
        <v>1472</v>
      </c>
      <c r="C582" s="123" t="s">
        <v>1432</v>
      </c>
      <c r="D582" s="45" t="s">
        <v>1472</v>
      </c>
      <c r="E582" s="22"/>
      <c r="F582" s="123"/>
      <c r="G582" s="309"/>
      <c r="H582" s="114"/>
      <c r="I582" s="22"/>
    </row>
    <row r="583" spans="2:9" x14ac:dyDescent="0.25">
      <c r="B583" s="45" t="s">
        <v>1473</v>
      </c>
      <c r="C583" s="123" t="s">
        <v>1433</v>
      </c>
      <c r="D583" s="45" t="s">
        <v>1473</v>
      </c>
      <c r="E583" s="22"/>
      <c r="F583" s="123" t="s">
        <v>1459</v>
      </c>
      <c r="G583" s="309"/>
      <c r="H583" s="114"/>
      <c r="I583" s="22"/>
    </row>
    <row r="584" spans="2:9" x14ac:dyDescent="0.25">
      <c r="B584" s="45" t="s">
        <v>1474</v>
      </c>
      <c r="C584" s="123" t="s">
        <v>1434</v>
      </c>
      <c r="D584" s="45" t="s">
        <v>1474</v>
      </c>
      <c r="E584" s="22"/>
      <c r="F584" s="123"/>
      <c r="G584" s="309"/>
      <c r="H584" s="114"/>
      <c r="I584" s="22"/>
    </row>
    <row r="585" spans="2:9" x14ac:dyDescent="0.25">
      <c r="B585" s="45" t="s">
        <v>1475</v>
      </c>
      <c r="C585" s="123" t="s">
        <v>1435</v>
      </c>
      <c r="D585" s="45" t="s">
        <v>1475</v>
      </c>
      <c r="E585" s="22"/>
      <c r="F585" s="123" t="s">
        <v>1458</v>
      </c>
      <c r="G585" s="309"/>
      <c r="H585" s="114"/>
      <c r="I585" s="22"/>
    </row>
    <row r="586" spans="2:9" x14ac:dyDescent="0.25">
      <c r="B586" s="45" t="s">
        <v>1476</v>
      </c>
      <c r="C586" s="123" t="s">
        <v>1436</v>
      </c>
      <c r="D586" s="45" t="s">
        <v>1476</v>
      </c>
      <c r="E586" s="22"/>
      <c r="F586" s="123" t="s">
        <v>1459</v>
      </c>
      <c r="G586" s="309"/>
      <c r="H586" s="114"/>
      <c r="I586" s="22"/>
    </row>
    <row r="587" spans="2:9" x14ac:dyDescent="0.25">
      <c r="B587" s="45" t="s">
        <v>1477</v>
      </c>
      <c r="C587" s="123" t="s">
        <v>1437</v>
      </c>
      <c r="D587" s="45" t="s">
        <v>1477</v>
      </c>
      <c r="E587" s="22"/>
      <c r="F587" s="123"/>
      <c r="G587" s="309"/>
      <c r="H587" s="114"/>
      <c r="I587" s="22"/>
    </row>
    <row r="588" spans="2:9" x14ac:dyDescent="0.25">
      <c r="B588" s="45" t="s">
        <v>1478</v>
      </c>
      <c r="C588" s="123" t="s">
        <v>1438</v>
      </c>
      <c r="D588" s="45" t="s">
        <v>1478</v>
      </c>
      <c r="E588" s="22"/>
      <c r="F588" s="123"/>
      <c r="G588" s="309"/>
      <c r="H588" s="114"/>
      <c r="I588" s="22"/>
    </row>
    <row r="589" spans="2:9" x14ac:dyDescent="0.25">
      <c r="B589" s="45" t="s">
        <v>1479</v>
      </c>
      <c r="C589" s="123" t="s">
        <v>1439</v>
      </c>
      <c r="D589" s="45" t="s">
        <v>1479</v>
      </c>
      <c r="E589" s="22"/>
      <c r="F589" s="123" t="s">
        <v>1459</v>
      </c>
      <c r="G589" s="309"/>
      <c r="H589" s="114"/>
      <c r="I589" s="22"/>
    </row>
    <row r="590" spans="2:9" x14ac:dyDescent="0.25">
      <c r="B590" s="45" t="s">
        <v>1480</v>
      </c>
      <c r="C590" s="123" t="s">
        <v>1440</v>
      </c>
      <c r="D590" s="45" t="s">
        <v>1480</v>
      </c>
      <c r="E590" s="22"/>
      <c r="F590" s="123"/>
      <c r="G590" s="309"/>
      <c r="H590" s="114"/>
      <c r="I590" s="22"/>
    </row>
    <row r="591" spans="2:9" x14ac:dyDescent="0.25">
      <c r="B591" s="45" t="s">
        <v>1481</v>
      </c>
      <c r="C591" s="123" t="s">
        <v>1441</v>
      </c>
      <c r="D591" s="45" t="s">
        <v>1481</v>
      </c>
      <c r="E591" s="22"/>
      <c r="F591" s="123"/>
      <c r="G591" s="309"/>
      <c r="H591" s="114"/>
      <c r="I591" s="22"/>
    </row>
    <row r="592" spans="2:9" x14ac:dyDescent="0.25">
      <c r="B592" s="45" t="s">
        <v>1482</v>
      </c>
      <c r="C592" s="123" t="s">
        <v>1442</v>
      </c>
      <c r="D592" s="45" t="s">
        <v>1482</v>
      </c>
      <c r="E592" s="22"/>
      <c r="F592" s="123" t="s">
        <v>1459</v>
      </c>
      <c r="G592" s="309"/>
      <c r="H592" s="114"/>
      <c r="I592" s="22"/>
    </row>
    <row r="593" spans="2:9" x14ac:dyDescent="0.25">
      <c r="B593" s="45" t="s">
        <v>1483</v>
      </c>
      <c r="C593" s="123" t="s">
        <v>1443</v>
      </c>
      <c r="D593" s="45" t="s">
        <v>1483</v>
      </c>
      <c r="E593" s="22"/>
      <c r="F593" s="123"/>
      <c r="G593" s="309"/>
      <c r="H593" s="114"/>
      <c r="I593" s="22"/>
    </row>
    <row r="594" spans="2:9" x14ac:dyDescent="0.25">
      <c r="B594" s="45" t="s">
        <v>1484</v>
      </c>
      <c r="C594" s="123" t="s">
        <v>1444</v>
      </c>
      <c r="D594" s="45" t="s">
        <v>1484</v>
      </c>
      <c r="E594" s="22"/>
      <c r="F594" s="123"/>
      <c r="G594" s="309"/>
      <c r="H594" s="114"/>
      <c r="I594" s="22"/>
    </row>
    <row r="595" spans="2:9" x14ac:dyDescent="0.25">
      <c r="B595" s="45" t="s">
        <v>1485</v>
      </c>
      <c r="C595" s="123" t="s">
        <v>1621</v>
      </c>
      <c r="D595" s="45" t="s">
        <v>1485</v>
      </c>
      <c r="E595" s="22"/>
      <c r="F595" s="123" t="s">
        <v>1457</v>
      </c>
      <c r="G595" s="309"/>
      <c r="H595" s="114"/>
      <c r="I595" s="22"/>
    </row>
    <row r="596" spans="2:9" x14ac:dyDescent="0.25">
      <c r="B596" s="45" t="s">
        <v>1486</v>
      </c>
      <c r="C596" s="123" t="s">
        <v>1445</v>
      </c>
      <c r="D596" s="45" t="s">
        <v>1486</v>
      </c>
      <c r="E596" s="22"/>
      <c r="F596" s="123"/>
      <c r="G596" s="309"/>
      <c r="H596" s="114"/>
      <c r="I596" s="22"/>
    </row>
    <row r="597" spans="2:9" x14ac:dyDescent="0.25">
      <c r="B597" s="45" t="s">
        <v>1487</v>
      </c>
      <c r="C597" s="123" t="s">
        <v>1446</v>
      </c>
      <c r="D597" s="45" t="s">
        <v>1487</v>
      </c>
      <c r="E597" s="22"/>
      <c r="F597" s="123" t="s">
        <v>1306</v>
      </c>
      <c r="G597" s="309"/>
      <c r="H597" s="114"/>
      <c r="I597" s="22"/>
    </row>
    <row r="598" spans="2:9" x14ac:dyDescent="0.25">
      <c r="B598" s="45" t="s">
        <v>1488</v>
      </c>
      <c r="C598" s="123" t="s">
        <v>1447</v>
      </c>
      <c r="D598" s="45" t="s">
        <v>1488</v>
      </c>
      <c r="E598" s="22"/>
      <c r="F598" s="123" t="s">
        <v>1460</v>
      </c>
      <c r="G598" s="309"/>
      <c r="H598" s="114"/>
      <c r="I598" s="22"/>
    </row>
    <row r="599" spans="2:9" x14ac:dyDescent="0.25">
      <c r="B599" s="45" t="s">
        <v>1489</v>
      </c>
      <c r="C599" s="123" t="s">
        <v>1448</v>
      </c>
      <c r="D599" s="45" t="s">
        <v>1489</v>
      </c>
      <c r="E599" s="22"/>
      <c r="F599" s="123"/>
      <c r="G599" s="309"/>
      <c r="H599" s="114"/>
      <c r="I599" s="22"/>
    </row>
    <row r="600" spans="2:9" x14ac:dyDescent="0.25">
      <c r="B600" s="45" t="s">
        <v>1490</v>
      </c>
      <c r="C600" s="123" t="s">
        <v>1449</v>
      </c>
      <c r="D600" s="45" t="s">
        <v>1490</v>
      </c>
      <c r="E600" s="22"/>
      <c r="F600" s="123" t="s">
        <v>1461</v>
      </c>
      <c r="G600" s="309"/>
      <c r="H600" s="114"/>
      <c r="I600" s="22"/>
    </row>
    <row r="601" spans="2:9" x14ac:dyDescent="0.25">
      <c r="B601" s="45" t="s">
        <v>1491</v>
      </c>
      <c r="C601" s="123" t="s">
        <v>1450</v>
      </c>
      <c r="D601" s="45" t="s">
        <v>1491</v>
      </c>
      <c r="E601" s="22"/>
      <c r="F601" s="123"/>
      <c r="G601" s="309"/>
      <c r="H601" s="114"/>
      <c r="I601" s="22"/>
    </row>
    <row r="602" spans="2:9" x14ac:dyDescent="0.25">
      <c r="B602" s="45" t="s">
        <v>1492</v>
      </c>
      <c r="C602" s="123" t="s">
        <v>1451</v>
      </c>
      <c r="D602" s="45" t="s">
        <v>1492</v>
      </c>
      <c r="E602" s="22"/>
      <c r="F602" s="123"/>
      <c r="G602" s="309"/>
      <c r="H602" s="114"/>
      <c r="I602" s="22"/>
    </row>
    <row r="603" spans="2:9" x14ac:dyDescent="0.25">
      <c r="B603" s="45" t="s">
        <v>1493</v>
      </c>
      <c r="C603" s="123" t="s">
        <v>1452</v>
      </c>
      <c r="D603" s="45" t="s">
        <v>1493</v>
      </c>
      <c r="E603" s="22"/>
      <c r="F603" s="123" t="s">
        <v>1459</v>
      </c>
      <c r="G603" s="309"/>
      <c r="H603" s="114"/>
      <c r="I603" s="22"/>
    </row>
    <row r="604" spans="2:9" x14ac:dyDescent="0.25">
      <c r="B604" s="45" t="s">
        <v>1494</v>
      </c>
      <c r="C604" s="123" t="s">
        <v>1453</v>
      </c>
      <c r="D604" s="45" t="s">
        <v>1494</v>
      </c>
      <c r="E604" s="22"/>
      <c r="F604" s="123" t="s">
        <v>1459</v>
      </c>
      <c r="G604" s="309"/>
      <c r="H604" s="114"/>
      <c r="I604" s="22"/>
    </row>
    <row r="605" spans="2:9" x14ac:dyDescent="0.25">
      <c r="B605" s="45" t="s">
        <v>1495</v>
      </c>
      <c r="C605" s="123" t="s">
        <v>1454</v>
      </c>
      <c r="D605" s="45" t="s">
        <v>1495</v>
      </c>
      <c r="E605" s="22"/>
      <c r="F605" s="123" t="s">
        <v>1462</v>
      </c>
      <c r="G605" s="309"/>
      <c r="H605" s="114"/>
      <c r="I605" s="22"/>
    </row>
    <row r="606" spans="2:9" x14ac:dyDescent="0.25">
      <c r="B606" s="45" t="s">
        <v>1496</v>
      </c>
      <c r="C606" s="123" t="s">
        <v>1455</v>
      </c>
      <c r="D606" s="45" t="s">
        <v>1496</v>
      </c>
      <c r="E606" s="22"/>
      <c r="F606" s="123"/>
      <c r="G606" s="309"/>
      <c r="H606" s="114"/>
      <c r="I606" s="22"/>
    </row>
    <row r="607" spans="2:9" x14ac:dyDescent="0.25">
      <c r="B607" s="45" t="s">
        <v>1497</v>
      </c>
      <c r="C607" s="123" t="s">
        <v>1456</v>
      </c>
      <c r="D607" s="45" t="s">
        <v>1497</v>
      </c>
      <c r="E607" s="22"/>
      <c r="F607" s="123"/>
      <c r="G607" s="309"/>
      <c r="H607" s="114"/>
      <c r="I607" s="22"/>
    </row>
    <row r="608" spans="2:9" x14ac:dyDescent="0.25">
      <c r="B608" s="45" t="s">
        <v>1501</v>
      </c>
      <c r="C608" s="13" t="s">
        <v>1500</v>
      </c>
      <c r="D608" s="45" t="s">
        <v>1501</v>
      </c>
      <c r="E608" s="22">
        <v>1979</v>
      </c>
      <c r="F608" s="13" t="s">
        <v>1502</v>
      </c>
      <c r="G608" s="309">
        <v>1</v>
      </c>
      <c r="H608" s="114"/>
      <c r="I608" s="22"/>
    </row>
    <row r="609" spans="2:9" x14ac:dyDescent="0.25">
      <c r="B609" s="45" t="s">
        <v>1504</v>
      </c>
      <c r="C609" s="13" t="s">
        <v>1503</v>
      </c>
      <c r="D609" s="45" t="s">
        <v>1504</v>
      </c>
      <c r="E609" s="22"/>
      <c r="F609" s="13" t="s">
        <v>1631</v>
      </c>
      <c r="G609" s="309"/>
      <c r="H609" s="114"/>
      <c r="I609" s="22"/>
    </row>
    <row r="610" spans="2:9" x14ac:dyDescent="0.25">
      <c r="B610" s="45" t="s">
        <v>1505</v>
      </c>
      <c r="C610" s="13" t="s">
        <v>1506</v>
      </c>
      <c r="D610" s="45" t="s">
        <v>1505</v>
      </c>
      <c r="E610" s="22">
        <v>1981</v>
      </c>
      <c r="F610" s="13" t="s">
        <v>1632</v>
      </c>
      <c r="G610" s="309">
        <v>1</v>
      </c>
      <c r="H610" s="114"/>
      <c r="I610" s="22"/>
    </row>
    <row r="611" spans="2:9" x14ac:dyDescent="0.25">
      <c r="B611" s="45" t="s">
        <v>1574</v>
      </c>
      <c r="C611" s="20" t="s">
        <v>1508</v>
      </c>
      <c r="D611" s="45" t="s">
        <v>1574</v>
      </c>
      <c r="E611" s="213">
        <v>1999</v>
      </c>
      <c r="F611" s="3" t="s">
        <v>1509</v>
      </c>
      <c r="G611" s="309"/>
      <c r="H611" s="114"/>
      <c r="I611" s="22"/>
    </row>
    <row r="612" spans="2:9" x14ac:dyDescent="0.25">
      <c r="B612" s="45" t="s">
        <v>1575</v>
      </c>
      <c r="C612" s="20" t="s">
        <v>1510</v>
      </c>
      <c r="D612" s="45" t="s">
        <v>1575</v>
      </c>
      <c r="E612" s="213">
        <v>1987</v>
      </c>
      <c r="F612" s="3" t="s">
        <v>1511</v>
      </c>
      <c r="G612" s="309"/>
      <c r="H612" s="114"/>
      <c r="I612" s="22"/>
    </row>
    <row r="613" spans="2:9" x14ac:dyDescent="0.25">
      <c r="B613" s="45" t="s">
        <v>1576</v>
      </c>
      <c r="C613" s="20" t="s">
        <v>1512</v>
      </c>
      <c r="D613" s="45" t="s">
        <v>1576</v>
      </c>
      <c r="E613" s="213">
        <v>1988</v>
      </c>
      <c r="F613" s="3" t="s">
        <v>709</v>
      </c>
      <c r="G613" s="309"/>
      <c r="H613" s="114"/>
      <c r="I613" s="22"/>
    </row>
    <row r="614" spans="2:9" x14ac:dyDescent="0.25">
      <c r="B614" s="45" t="s">
        <v>1577</v>
      </c>
      <c r="C614" s="20" t="s">
        <v>1513</v>
      </c>
      <c r="D614" s="45" t="s">
        <v>1577</v>
      </c>
      <c r="E614" s="213">
        <v>1987</v>
      </c>
      <c r="F614" s="3" t="s">
        <v>1514</v>
      </c>
      <c r="G614" s="309"/>
      <c r="H614" s="114"/>
      <c r="I614" s="22"/>
    </row>
    <row r="615" spans="2:9" x14ac:dyDescent="0.25">
      <c r="B615" s="45" t="s">
        <v>1578</v>
      </c>
      <c r="C615" s="20" t="s">
        <v>1515</v>
      </c>
      <c r="D615" s="45" t="s">
        <v>1578</v>
      </c>
      <c r="E615" s="213">
        <v>1988</v>
      </c>
      <c r="F615" s="3" t="s">
        <v>1516</v>
      </c>
      <c r="G615" s="309"/>
      <c r="H615" s="114"/>
      <c r="I615" s="22"/>
    </row>
    <row r="616" spans="2:9" x14ac:dyDescent="0.25">
      <c r="B616" s="45" t="s">
        <v>1579</v>
      </c>
      <c r="C616" s="20" t="s">
        <v>1517</v>
      </c>
      <c r="D616" s="45" t="s">
        <v>1579</v>
      </c>
      <c r="E616" s="213">
        <v>1976</v>
      </c>
      <c r="F616" s="3" t="s">
        <v>709</v>
      </c>
      <c r="G616" s="309"/>
      <c r="H616" s="114"/>
      <c r="I616" s="22"/>
    </row>
    <row r="617" spans="2:9" x14ac:dyDescent="0.25">
      <c r="B617" s="45" t="s">
        <v>1580</v>
      </c>
      <c r="C617" s="20" t="s">
        <v>1518</v>
      </c>
      <c r="D617" s="45" t="s">
        <v>1580</v>
      </c>
      <c r="E617" s="213">
        <v>1982</v>
      </c>
      <c r="F617" s="3" t="s">
        <v>1519</v>
      </c>
      <c r="G617" s="309"/>
      <c r="H617" s="114"/>
      <c r="I617" s="22"/>
    </row>
    <row r="618" spans="2:9" x14ac:dyDescent="0.25">
      <c r="B618" s="45" t="s">
        <v>1581</v>
      </c>
      <c r="C618" s="20" t="s">
        <v>1520</v>
      </c>
      <c r="D618" s="45" t="s">
        <v>1581</v>
      </c>
      <c r="E618" s="213">
        <v>1986</v>
      </c>
      <c r="F618" s="3" t="s">
        <v>1521</v>
      </c>
      <c r="G618" s="309"/>
      <c r="H618" s="114"/>
      <c r="I618" s="22"/>
    </row>
    <row r="619" spans="2:9" x14ac:dyDescent="0.25">
      <c r="B619" s="45" t="s">
        <v>1582</v>
      </c>
      <c r="C619" s="20" t="s">
        <v>1522</v>
      </c>
      <c r="D619" s="45" t="s">
        <v>1582</v>
      </c>
      <c r="E619" s="213">
        <v>1981</v>
      </c>
      <c r="F619" s="3" t="s">
        <v>1118</v>
      </c>
      <c r="G619" s="309"/>
      <c r="H619" s="114"/>
      <c r="I619" s="22"/>
    </row>
    <row r="620" spans="2:9" x14ac:dyDescent="0.25">
      <c r="B620" s="45" t="s">
        <v>1583</v>
      </c>
      <c r="C620" s="20" t="s">
        <v>1523</v>
      </c>
      <c r="D620" s="45" t="s">
        <v>1583</v>
      </c>
      <c r="E620" s="213">
        <v>1981</v>
      </c>
      <c r="F620" s="3" t="s">
        <v>737</v>
      </c>
      <c r="G620" s="309"/>
      <c r="H620" s="114"/>
      <c r="I620" s="22"/>
    </row>
    <row r="621" spans="2:9" x14ac:dyDescent="0.25">
      <c r="B621" s="45" t="s">
        <v>1584</v>
      </c>
      <c r="C621" s="20" t="s">
        <v>1524</v>
      </c>
      <c r="D621" s="45" t="s">
        <v>1584</v>
      </c>
      <c r="E621" s="213">
        <v>1989</v>
      </c>
      <c r="F621" s="3" t="s">
        <v>1525</v>
      </c>
      <c r="G621" s="309"/>
      <c r="H621" s="114"/>
      <c r="I621" s="22"/>
    </row>
    <row r="622" spans="2:9" x14ac:dyDescent="0.25">
      <c r="B622" s="45" t="s">
        <v>1585</v>
      </c>
      <c r="C622" s="20" t="s">
        <v>1526</v>
      </c>
      <c r="D622" s="45" t="s">
        <v>1585</v>
      </c>
      <c r="E622" s="213">
        <v>1978</v>
      </c>
      <c r="F622" s="3" t="s">
        <v>1527</v>
      </c>
      <c r="G622" s="309"/>
      <c r="H622" s="114"/>
      <c r="I622" s="22"/>
    </row>
    <row r="623" spans="2:9" x14ac:dyDescent="0.25">
      <c r="B623" s="45" t="s">
        <v>1586</v>
      </c>
      <c r="C623" s="20" t="s">
        <v>1528</v>
      </c>
      <c r="D623" s="45" t="s">
        <v>1586</v>
      </c>
      <c r="E623" s="213">
        <v>1970</v>
      </c>
      <c r="F623" s="3" t="s">
        <v>1113</v>
      </c>
      <c r="G623" s="309"/>
      <c r="H623" s="114"/>
      <c r="I623" s="22"/>
    </row>
    <row r="624" spans="2:9" x14ac:dyDescent="0.25">
      <c r="B624" s="45" t="s">
        <v>1587</v>
      </c>
      <c r="C624" s="20" t="s">
        <v>1529</v>
      </c>
      <c r="D624" s="45" t="s">
        <v>1587</v>
      </c>
      <c r="E624" s="213">
        <v>1995</v>
      </c>
      <c r="F624" s="3" t="s">
        <v>1419</v>
      </c>
      <c r="G624" s="309"/>
      <c r="H624" s="114"/>
      <c r="I624" s="22"/>
    </row>
    <row r="625" spans="2:9" x14ac:dyDescent="0.25">
      <c r="B625" s="45" t="s">
        <v>1588</v>
      </c>
      <c r="C625" s="20" t="s">
        <v>1530</v>
      </c>
      <c r="D625" s="45" t="s">
        <v>1588</v>
      </c>
      <c r="E625" s="213">
        <v>1977</v>
      </c>
      <c r="F625" s="3" t="s">
        <v>1531</v>
      </c>
      <c r="G625" s="309"/>
      <c r="H625" s="214"/>
      <c r="I625" s="214"/>
    </row>
    <row r="626" spans="2:9" x14ac:dyDescent="0.25">
      <c r="B626" s="45" t="s">
        <v>1589</v>
      </c>
      <c r="C626" s="20" t="s">
        <v>1532</v>
      </c>
      <c r="D626" s="45" t="s">
        <v>1589</v>
      </c>
      <c r="E626" s="213">
        <v>1982</v>
      </c>
      <c r="F626" s="3" t="s">
        <v>1533</v>
      </c>
      <c r="G626" s="309"/>
      <c r="H626" s="214"/>
      <c r="I626" s="214"/>
    </row>
    <row r="627" spans="2:9" x14ac:dyDescent="0.25">
      <c r="B627" s="45" t="s">
        <v>1590</v>
      </c>
      <c r="C627" s="20" t="s">
        <v>1534</v>
      </c>
      <c r="D627" s="45" t="s">
        <v>1590</v>
      </c>
      <c r="E627" s="213">
        <v>1986</v>
      </c>
      <c r="F627" s="3" t="s">
        <v>1535</v>
      </c>
      <c r="G627" s="309"/>
      <c r="H627" s="214"/>
      <c r="I627" s="214"/>
    </row>
    <row r="628" spans="2:9" x14ac:dyDescent="0.25">
      <c r="B628" s="45" t="s">
        <v>1591</v>
      </c>
      <c r="C628" s="20" t="s">
        <v>1536</v>
      </c>
      <c r="D628" s="45" t="s">
        <v>1591</v>
      </c>
      <c r="E628" s="213">
        <v>1973</v>
      </c>
      <c r="F628" s="3" t="s">
        <v>707</v>
      </c>
      <c r="G628" s="309"/>
      <c r="H628" s="214"/>
      <c r="I628" s="214"/>
    </row>
    <row r="629" spans="2:9" x14ac:dyDescent="0.25">
      <c r="B629" s="45" t="s">
        <v>1592</v>
      </c>
      <c r="C629" s="20" t="s">
        <v>1537</v>
      </c>
      <c r="D629" s="45" t="s">
        <v>1592</v>
      </c>
      <c r="E629" s="213">
        <v>1982</v>
      </c>
      <c r="F629" s="3" t="s">
        <v>1538</v>
      </c>
      <c r="G629" s="309"/>
      <c r="H629" s="214"/>
      <c r="I629" s="214"/>
    </row>
    <row r="630" spans="2:9" x14ac:dyDescent="0.25">
      <c r="B630" s="45" t="s">
        <v>1593</v>
      </c>
      <c r="C630" s="20" t="s">
        <v>1539</v>
      </c>
      <c r="D630" s="45" t="s">
        <v>1593</v>
      </c>
      <c r="E630" s="213">
        <v>1987</v>
      </c>
      <c r="F630" s="3" t="s">
        <v>1540</v>
      </c>
      <c r="G630" s="309"/>
      <c r="H630" s="214"/>
      <c r="I630" s="214"/>
    </row>
    <row r="631" spans="2:9" x14ac:dyDescent="0.25">
      <c r="B631" s="45" t="s">
        <v>1594</v>
      </c>
      <c r="C631" s="20" t="s">
        <v>1541</v>
      </c>
      <c r="D631" s="45" t="s">
        <v>1594</v>
      </c>
      <c r="E631" s="213">
        <v>1978</v>
      </c>
      <c r="F631" s="3" t="s">
        <v>1542</v>
      </c>
      <c r="G631" s="309"/>
      <c r="H631" s="214"/>
      <c r="I631" s="214"/>
    </row>
    <row r="632" spans="2:9" x14ac:dyDescent="0.25">
      <c r="B632" s="45" t="s">
        <v>1595</v>
      </c>
      <c r="C632" s="20" t="s">
        <v>1543</v>
      </c>
      <c r="D632" s="45" t="s">
        <v>1595</v>
      </c>
      <c r="E632" s="213">
        <v>1986</v>
      </c>
      <c r="F632" s="3" t="s">
        <v>1544</v>
      </c>
      <c r="G632" s="309"/>
      <c r="H632" s="214"/>
      <c r="I632" s="214"/>
    </row>
    <row r="633" spans="2:9" x14ac:dyDescent="0.25">
      <c r="B633" s="45" t="s">
        <v>1596</v>
      </c>
      <c r="C633" s="20" t="s">
        <v>1545</v>
      </c>
      <c r="D633" s="45" t="s">
        <v>1596</v>
      </c>
      <c r="E633" s="213">
        <v>1982</v>
      </c>
      <c r="F633" s="3" t="s">
        <v>1546</v>
      </c>
      <c r="G633" s="309"/>
      <c r="H633" s="214"/>
      <c r="I633" s="214"/>
    </row>
    <row r="634" spans="2:9" x14ac:dyDescent="0.25">
      <c r="B634" s="45" t="s">
        <v>1597</v>
      </c>
      <c r="C634" s="20" t="s">
        <v>1547</v>
      </c>
      <c r="D634" s="45" t="s">
        <v>1597</v>
      </c>
      <c r="E634" s="213">
        <v>1991</v>
      </c>
      <c r="F634" s="3" t="s">
        <v>1548</v>
      </c>
      <c r="G634" s="309"/>
      <c r="H634" s="214"/>
      <c r="I634" s="214"/>
    </row>
    <row r="635" spans="2:9" x14ac:dyDescent="0.25">
      <c r="B635" s="45" t="s">
        <v>1598</v>
      </c>
      <c r="C635" s="20" t="s">
        <v>1549</v>
      </c>
      <c r="D635" s="45" t="s">
        <v>1598</v>
      </c>
      <c r="E635" s="213">
        <v>1989</v>
      </c>
      <c r="F635" s="3" t="s">
        <v>1550</v>
      </c>
      <c r="G635" s="309"/>
      <c r="H635" s="214"/>
      <c r="I635" s="214"/>
    </row>
    <row r="636" spans="2:9" x14ac:dyDescent="0.25">
      <c r="B636" s="45" t="s">
        <v>1599</v>
      </c>
      <c r="C636" s="20" t="s">
        <v>1551</v>
      </c>
      <c r="D636" s="45" t="s">
        <v>1599</v>
      </c>
      <c r="E636" s="213">
        <v>1979</v>
      </c>
      <c r="F636" s="3" t="s">
        <v>1552</v>
      </c>
      <c r="G636" s="309">
        <v>1</v>
      </c>
      <c r="H636" s="214"/>
      <c r="I636" s="214"/>
    </row>
    <row r="637" spans="2:9" x14ac:dyDescent="0.25">
      <c r="B637" s="45" t="s">
        <v>1600</v>
      </c>
      <c r="C637" s="20" t="s">
        <v>1553</v>
      </c>
      <c r="D637" s="45" t="s">
        <v>1600</v>
      </c>
      <c r="E637" s="213">
        <v>1985</v>
      </c>
      <c r="F637" s="3" t="s">
        <v>1544</v>
      </c>
      <c r="G637" s="309"/>
      <c r="H637" s="214"/>
      <c r="I637" s="214"/>
    </row>
    <row r="638" spans="2:9" x14ac:dyDescent="0.25">
      <c r="B638" s="45" t="s">
        <v>1601</v>
      </c>
      <c r="C638" s="20" t="s">
        <v>1554</v>
      </c>
      <c r="D638" s="45" t="s">
        <v>1601</v>
      </c>
      <c r="E638" s="213">
        <v>1989</v>
      </c>
      <c r="F638" s="3" t="s">
        <v>1457</v>
      </c>
      <c r="G638" s="309"/>
      <c r="H638" s="214"/>
      <c r="I638" s="214"/>
    </row>
    <row r="639" spans="2:9" x14ac:dyDescent="0.25">
      <c r="B639" s="45" t="s">
        <v>1602</v>
      </c>
      <c r="C639" s="20" t="s">
        <v>1555</v>
      </c>
      <c r="D639" s="45" t="s">
        <v>1602</v>
      </c>
      <c r="E639" s="213">
        <v>1957</v>
      </c>
      <c r="F639" s="3" t="s">
        <v>1556</v>
      </c>
      <c r="G639" s="309">
        <v>1</v>
      </c>
      <c r="H639" s="214"/>
      <c r="I639" s="214"/>
    </row>
    <row r="640" spans="2:9" x14ac:dyDescent="0.25">
      <c r="B640" s="45" t="s">
        <v>1603</v>
      </c>
      <c r="C640" s="20" t="s">
        <v>1557</v>
      </c>
      <c r="D640" s="45" t="s">
        <v>1603</v>
      </c>
      <c r="E640" s="213">
        <v>1978</v>
      </c>
      <c r="F640" s="3" t="s">
        <v>780</v>
      </c>
      <c r="G640" s="309"/>
      <c r="H640" s="214"/>
      <c r="I640" s="214"/>
    </row>
    <row r="641" spans="2:9" x14ac:dyDescent="0.25">
      <c r="B641" s="45" t="s">
        <v>1604</v>
      </c>
      <c r="C641" s="20" t="s">
        <v>1558</v>
      </c>
      <c r="D641" s="45" t="s">
        <v>1604</v>
      </c>
      <c r="E641" s="213">
        <v>1978</v>
      </c>
      <c r="F641" s="3" t="s">
        <v>1559</v>
      </c>
      <c r="G641" s="309"/>
      <c r="H641" s="214"/>
      <c r="I641" s="214"/>
    </row>
    <row r="642" spans="2:9" x14ac:dyDescent="0.25">
      <c r="B642" s="45" t="s">
        <v>1605</v>
      </c>
      <c r="C642" s="20" t="s">
        <v>1560</v>
      </c>
      <c r="D642" s="45" t="s">
        <v>1605</v>
      </c>
      <c r="E642" s="213">
        <v>1960</v>
      </c>
      <c r="F642" s="3" t="s">
        <v>709</v>
      </c>
      <c r="G642" s="309"/>
      <c r="H642" s="214"/>
      <c r="I642" s="214"/>
    </row>
    <row r="643" spans="2:9" x14ac:dyDescent="0.25">
      <c r="B643" s="45" t="s">
        <v>1606</v>
      </c>
      <c r="C643" s="20" t="s">
        <v>1561</v>
      </c>
      <c r="D643" s="45" t="s">
        <v>1606</v>
      </c>
      <c r="E643" s="213">
        <v>1975</v>
      </c>
      <c r="F643" s="3" t="s">
        <v>721</v>
      </c>
      <c r="G643" s="309"/>
      <c r="H643" s="214"/>
      <c r="I643" s="214"/>
    </row>
    <row r="644" spans="2:9" x14ac:dyDescent="0.25">
      <c r="B644" s="45" t="s">
        <v>1607</v>
      </c>
      <c r="C644" s="20" t="s">
        <v>1562</v>
      </c>
      <c r="D644" s="45" t="s">
        <v>1607</v>
      </c>
      <c r="E644" s="213">
        <v>1993</v>
      </c>
      <c r="F644" s="3" t="s">
        <v>1419</v>
      </c>
      <c r="G644" s="309"/>
      <c r="H644" s="214"/>
      <c r="I644" s="214"/>
    </row>
    <row r="645" spans="2:9" x14ac:dyDescent="0.25">
      <c r="B645" s="45" t="s">
        <v>1608</v>
      </c>
      <c r="C645" s="20" t="s">
        <v>1563</v>
      </c>
      <c r="D645" s="45" t="s">
        <v>1608</v>
      </c>
      <c r="E645" s="213">
        <v>1991</v>
      </c>
      <c r="F645" s="3" t="s">
        <v>1419</v>
      </c>
      <c r="G645" s="309"/>
      <c r="H645" s="214"/>
      <c r="I645" s="214"/>
    </row>
    <row r="646" spans="2:9" x14ac:dyDescent="0.25">
      <c r="B646" s="45" t="s">
        <v>1609</v>
      </c>
      <c r="C646" s="20" t="s">
        <v>1564</v>
      </c>
      <c r="D646" s="45" t="s">
        <v>1609</v>
      </c>
      <c r="E646" s="213">
        <v>1977</v>
      </c>
      <c r="F646" s="3" t="s">
        <v>1552</v>
      </c>
      <c r="G646" s="309"/>
      <c r="H646" s="214"/>
      <c r="I646" s="214"/>
    </row>
    <row r="647" spans="2:9" x14ac:dyDescent="0.25">
      <c r="B647" s="45" t="s">
        <v>1610</v>
      </c>
      <c r="C647" s="20" t="s">
        <v>1565</v>
      </c>
      <c r="D647" s="45" t="s">
        <v>1610</v>
      </c>
      <c r="E647" s="213">
        <v>1979</v>
      </c>
      <c r="F647" s="3" t="s">
        <v>1538</v>
      </c>
      <c r="G647" s="309"/>
      <c r="H647" s="214"/>
      <c r="I647" s="214"/>
    </row>
    <row r="648" spans="2:9" x14ac:dyDescent="0.25">
      <c r="B648" s="45" t="s">
        <v>1611</v>
      </c>
      <c r="C648" s="20" t="s">
        <v>1566</v>
      </c>
      <c r="D648" s="45" t="s">
        <v>1611</v>
      </c>
      <c r="E648" s="213">
        <v>1975</v>
      </c>
      <c r="F648" s="3" t="s">
        <v>1538</v>
      </c>
      <c r="G648" s="309"/>
      <c r="H648" s="214"/>
      <c r="I648" s="214"/>
    </row>
    <row r="649" spans="2:9" x14ac:dyDescent="0.25">
      <c r="B649" s="45" t="s">
        <v>1612</v>
      </c>
      <c r="C649" s="20" t="s">
        <v>1567</v>
      </c>
      <c r="D649" s="45" t="s">
        <v>1612</v>
      </c>
      <c r="E649" s="213">
        <v>1975</v>
      </c>
      <c r="F649" s="3" t="s">
        <v>709</v>
      </c>
      <c r="G649" s="309"/>
      <c r="H649" s="214"/>
      <c r="I649" s="214"/>
    </row>
    <row r="650" spans="2:9" x14ac:dyDescent="0.25">
      <c r="B650" s="45" t="s">
        <v>1613</v>
      </c>
      <c r="C650" s="20" t="s">
        <v>1568</v>
      </c>
      <c r="D650" s="45" t="s">
        <v>1613</v>
      </c>
      <c r="E650" s="213">
        <v>1982</v>
      </c>
      <c r="F650" s="3" t="s">
        <v>1569</v>
      </c>
      <c r="G650" s="309"/>
      <c r="H650" s="214"/>
      <c r="I650" s="214"/>
    </row>
    <row r="651" spans="2:9" x14ac:dyDescent="0.25">
      <c r="B651" s="45" t="s">
        <v>1614</v>
      </c>
      <c r="C651" s="20" t="s">
        <v>1570</v>
      </c>
      <c r="D651" s="45" t="s">
        <v>1614</v>
      </c>
      <c r="E651" s="213">
        <v>1991</v>
      </c>
      <c r="F651" s="3" t="s">
        <v>1457</v>
      </c>
      <c r="G651" s="309"/>
      <c r="H651" s="214"/>
      <c r="I651" s="214"/>
    </row>
    <row r="652" spans="2:9" x14ac:dyDescent="0.25">
      <c r="B652" s="45" t="s">
        <v>1615</v>
      </c>
      <c r="C652" s="20" t="s">
        <v>1571</v>
      </c>
      <c r="D652" s="45" t="s">
        <v>1615</v>
      </c>
      <c r="E652" s="213">
        <v>1992</v>
      </c>
      <c r="F652" s="3" t="s">
        <v>1548</v>
      </c>
      <c r="G652" s="309"/>
      <c r="H652" s="214"/>
      <c r="I652" s="214"/>
    </row>
    <row r="653" spans="2:9" x14ac:dyDescent="0.25">
      <c r="B653" s="45" t="s">
        <v>1616</v>
      </c>
      <c r="C653" s="20" t="s">
        <v>1572</v>
      </c>
      <c r="D653" s="45" t="s">
        <v>1616</v>
      </c>
      <c r="E653" s="213">
        <v>1992</v>
      </c>
      <c r="F653" s="3" t="s">
        <v>1573</v>
      </c>
      <c r="G653" s="309"/>
      <c r="H653" s="214"/>
      <c r="I653" s="214"/>
    </row>
    <row r="654" spans="2:9" x14ac:dyDescent="0.25">
      <c r="B654" s="45" t="s">
        <v>1619</v>
      </c>
      <c r="C654" s="13" t="s">
        <v>1618</v>
      </c>
      <c r="D654" s="45" t="s">
        <v>1619</v>
      </c>
      <c r="E654" s="213">
        <v>2004</v>
      </c>
      <c r="F654" s="3" t="s">
        <v>707</v>
      </c>
      <c r="G654" s="309"/>
      <c r="H654" s="214"/>
      <c r="I654" s="214"/>
    </row>
    <row r="655" spans="2:9" x14ac:dyDescent="0.25">
      <c r="B655" s="45" t="s">
        <v>1623</v>
      </c>
      <c r="C655" s="13" t="s">
        <v>1622</v>
      </c>
      <c r="D655" s="45" t="s">
        <v>1623</v>
      </c>
      <c r="E655" s="213">
        <v>2002</v>
      </c>
      <c r="F655" s="3" t="s">
        <v>1419</v>
      </c>
      <c r="G655" s="309"/>
      <c r="H655" s="214"/>
      <c r="I655" s="214"/>
    </row>
    <row r="656" spans="2:9" x14ac:dyDescent="0.25">
      <c r="B656" s="45" t="s">
        <v>1628</v>
      </c>
      <c r="C656" s="13" t="s">
        <v>1629</v>
      </c>
      <c r="D656" s="45" t="s">
        <v>1628</v>
      </c>
      <c r="E656" s="22">
        <v>1983</v>
      </c>
      <c r="F656" s="13" t="s">
        <v>717</v>
      </c>
      <c r="G656" s="309">
        <v>1</v>
      </c>
      <c r="H656" s="114"/>
      <c r="I656" s="22"/>
    </row>
    <row r="657" spans="2:9" x14ac:dyDescent="0.25">
      <c r="B657" s="45" t="s">
        <v>1633</v>
      </c>
      <c r="C657" s="13" t="s">
        <v>1634</v>
      </c>
      <c r="D657" s="45" t="s">
        <v>1633</v>
      </c>
      <c r="E657" s="22">
        <v>1978</v>
      </c>
      <c r="F657" s="13" t="s">
        <v>1635</v>
      </c>
      <c r="G657" s="309">
        <v>1</v>
      </c>
      <c r="H657" s="114"/>
      <c r="I657" s="22"/>
    </row>
    <row r="658" spans="2:9" x14ac:dyDescent="0.25">
      <c r="B658" s="45" t="s">
        <v>1636</v>
      </c>
      <c r="C658" s="13" t="s">
        <v>1637</v>
      </c>
      <c r="D658" s="45" t="s">
        <v>1636</v>
      </c>
      <c r="E658" s="22">
        <v>1973</v>
      </c>
      <c r="F658" s="3" t="s">
        <v>1638</v>
      </c>
      <c r="G658" s="309">
        <v>1</v>
      </c>
      <c r="H658" s="114"/>
      <c r="I658" s="22"/>
    </row>
    <row r="659" spans="2:9" x14ac:dyDescent="0.25">
      <c r="B659" s="45" t="s">
        <v>1641</v>
      </c>
      <c r="C659" s="13" t="s">
        <v>1639</v>
      </c>
      <c r="D659" s="45" t="s">
        <v>1641</v>
      </c>
      <c r="E659" s="22">
        <v>1977</v>
      </c>
      <c r="F659" s="293" t="s">
        <v>1640</v>
      </c>
      <c r="G659" s="309">
        <v>1</v>
      </c>
      <c r="H659" s="114"/>
      <c r="I659" s="22"/>
    </row>
    <row r="660" spans="2:9" x14ac:dyDescent="0.25">
      <c r="B660" s="214" t="s">
        <v>1645</v>
      </c>
      <c r="C660" s="3" t="s">
        <v>1644</v>
      </c>
      <c r="D660" s="214" t="s">
        <v>1645</v>
      </c>
      <c r="E660" s="22">
        <v>1979</v>
      </c>
      <c r="F660" s="13" t="s">
        <v>709</v>
      </c>
      <c r="G660" s="309"/>
      <c r="H660" s="114"/>
      <c r="I660" s="22"/>
    </row>
    <row r="661" spans="2:9" x14ac:dyDescent="0.25">
      <c r="B661" s="214" t="s">
        <v>1651</v>
      </c>
      <c r="C661" s="13" t="s">
        <v>1649</v>
      </c>
      <c r="D661" s="214" t="s">
        <v>1651</v>
      </c>
      <c r="E661" s="22">
        <v>1970</v>
      </c>
      <c r="F661" s="13" t="s">
        <v>1173</v>
      </c>
      <c r="G661" s="309">
        <v>1</v>
      </c>
      <c r="H661" s="114"/>
      <c r="I661" s="22"/>
    </row>
    <row r="662" spans="2:9" x14ac:dyDescent="0.25">
      <c r="B662" s="214" t="s">
        <v>1652</v>
      </c>
      <c r="C662" s="13" t="s">
        <v>1650</v>
      </c>
      <c r="D662" s="214" t="s">
        <v>1652</v>
      </c>
      <c r="E662" s="22"/>
      <c r="F662" s="13"/>
      <c r="G662" s="309">
        <v>1</v>
      </c>
      <c r="H662" s="114"/>
      <c r="I662" s="22"/>
    </row>
  </sheetData>
  <sortState ref="B4:I660">
    <sortCondition ref="B4:B660"/>
  </sortState>
  <mergeCells count="1">
    <mergeCell ref="B2:I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 PRO HANDICAP dle času</vt:lpstr>
      <vt:lpstr>ZDROJ PRO HANDICAP dle jména</vt:lpstr>
      <vt:lpstr>ZÁVODNÍCI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Janecek</dc:creator>
  <cp:lastModifiedBy>Uživatel systému Windows</cp:lastModifiedBy>
  <cp:lastPrinted>2016-05-17T19:51:49Z</cp:lastPrinted>
  <dcterms:created xsi:type="dcterms:W3CDTF">2016-01-02T12:43:23Z</dcterms:created>
  <dcterms:modified xsi:type="dcterms:W3CDTF">2018-06-01T05:44:15Z</dcterms:modified>
</cp:coreProperties>
</file>